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A5997416-E0B2-4FE0-AAE9-24F7C35A56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D43" i="1"/>
  <c r="B46" i="1"/>
  <c r="L36" i="1"/>
  <c r="K36" i="1"/>
  <c r="L35" i="1"/>
  <c r="K35" i="1"/>
  <c r="L34" i="1"/>
  <c r="K34" i="1"/>
  <c r="A14" i="1"/>
  <c r="J35" i="1" l="1"/>
  <c r="J36" i="1"/>
  <c r="J34" i="1"/>
  <c r="E7" i="1" l="1"/>
  <c r="E8" i="1"/>
  <c r="E6" i="1" l="1"/>
  <c r="D40" i="1"/>
</calcChain>
</file>

<file path=xl/sharedStrings.xml><?xml version="1.0" encoding="utf-8"?>
<sst xmlns="http://schemas.openxmlformats.org/spreadsheetml/2006/main" count="50" uniqueCount="42">
  <si>
    <t xml:space="preserve">Universitatea Sapientia							
Facultatea de Ştiinţe Tehnice şi Umaniste					
Târgu Mureş </t>
  </si>
  <si>
    <t>APROBAT RECTOR,</t>
  </si>
  <si>
    <t>R E F E R A T</t>
  </si>
  <si>
    <r>
      <rPr>
        <sz val="12"/>
        <color theme="1"/>
        <rFont val="Times New Roman"/>
        <family val="1"/>
      </rPr>
      <t>Conform aprobării Senatului universităţii, doamna/</t>
    </r>
    <r>
      <rPr>
        <b/>
        <sz val="12"/>
        <color theme="1"/>
        <rFont val="Times New Roman"/>
        <family val="1"/>
      </rPr>
      <t>domnul Balog Adalbert</t>
    </r>
    <r>
      <rPr>
        <sz val="12"/>
        <color theme="1"/>
        <rFont val="Times New Roman"/>
        <family val="1"/>
      </rPr>
      <t xml:space="preserve"> a efectuat un număr de:</t>
    </r>
  </si>
  <si>
    <t>TOTAL ORE CONVENŢIONALE</t>
  </si>
  <si>
    <r>
      <rPr>
        <b/>
        <sz val="12"/>
        <color theme="1"/>
        <rFont val="Times New Roman"/>
        <family val="1"/>
      </rPr>
      <t xml:space="preserve">            </t>
    </r>
    <r>
      <rPr>
        <sz val="12"/>
        <color theme="1"/>
        <rFont val="Times New Roman"/>
        <family val="1"/>
      </rPr>
      <t xml:space="preserve">din care </t>
    </r>
    <r>
      <rPr>
        <b/>
        <sz val="12"/>
        <color theme="1"/>
        <rFont val="Times New Roman"/>
        <family val="1"/>
      </rPr>
      <t xml:space="preserve">                             curs</t>
    </r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</si>
  <si>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</si>
  <si>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</si>
  <si>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</si>
  <si>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</si>
  <si>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</si>
  <si>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</si>
  <si>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</si>
  <si>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</si>
  <si>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</si>
  <si>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</si>
  <si>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</si>
  <si>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</si>
  <si>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</si>
  <si>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</si>
  <si>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</si>
  <si>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</si>
  <si>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</si>
  <si>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</si>
  <si>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</si>
  <si>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18.30-20.30</t>
  </si>
  <si>
    <t>Prognoza şi avertizarea în protecţia plantelor (curs)</t>
  </si>
  <si>
    <t>Prot. Pl.</t>
  </si>
  <si>
    <t>I</t>
  </si>
  <si>
    <t>Prognoza şi avertizarea în protecţia plantelor (lucr.pr.)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</si>
  <si>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</si>
  <si>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</si>
  <si>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</si>
  <si>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</si>
  <si>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</si>
  <si>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</si>
  <si>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</si>
  <si>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r>
      <t xml:space="preserve">la disciplina </t>
    </r>
    <r>
      <rPr>
        <b/>
        <sz val="12"/>
        <color theme="1"/>
        <rFont val="Times New Roman"/>
        <family val="1"/>
      </rPr>
      <t>Prognoza şi avertizarea în protecţia plantelor  (MSc)</t>
    </r>
    <r>
      <rPr>
        <sz val="12"/>
        <color theme="1"/>
        <rFont val="Times New Roman"/>
        <family val="1"/>
      </rPr>
      <t xml:space="preserve"> care face parte din postul nr. </t>
    </r>
    <r>
      <rPr>
        <b/>
        <sz val="12"/>
        <color theme="1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 xml:space="preserve">din statul de funcţiuni al Departamentului de Horticultura Facultatea de Ştiinţe Tehnice şi Umaniste, având funcţia didactică de încadrare pentru plata cu ora de profesor universitar în luna </t>
    </r>
    <r>
      <rPr>
        <b/>
        <sz val="12"/>
        <color theme="1"/>
        <rFont val="Times New Roman"/>
        <family val="1"/>
      </rPr>
      <t>dec.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  Doamna/</t>
    </r>
    <r>
      <rPr>
        <b/>
        <sz val="12"/>
        <color theme="1"/>
        <rFont val="Times New Roman"/>
        <family val="1"/>
      </rPr>
      <t>domnul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Balog Adalbert</t>
    </r>
    <r>
      <rPr>
        <sz val="12"/>
        <color theme="1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</si>
  <si>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 </t>
    </r>
    <r>
      <rPr>
        <b/>
        <sz val="12"/>
        <color theme="1"/>
        <rFont val="Times New Roman"/>
        <family val="1"/>
      </rPr>
      <t>Balog Adalbert</t>
    </r>
    <r>
      <rPr>
        <sz val="12"/>
        <color theme="1"/>
        <rFont val="Times New Roman"/>
        <family val="1"/>
      </rPr>
      <t xml:space="preserve"> în cadrul Departamentului de Horticultura în postul nr. </t>
    </r>
    <r>
      <rPr>
        <b/>
        <sz val="12"/>
        <color theme="1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 xml:space="preserve">disciplina </t>
    </r>
    <r>
      <rPr>
        <b/>
        <sz val="12"/>
        <color theme="1"/>
        <rFont val="Times New Roman"/>
        <family val="1"/>
      </rPr>
      <t>Prognoza şi avertizarea în protecţia plantelor  (MSc)</t>
    </r>
    <r>
      <rPr>
        <sz val="12"/>
        <color theme="1"/>
        <rFont val="Times New Roman"/>
        <family val="1"/>
      </rPr>
      <t xml:space="preserve"> având funcţia didactică de încadrare prin plata cu ora de profesor universitar am efectuat în luna </t>
    </r>
    <r>
      <rPr>
        <b/>
        <sz val="12"/>
        <color theme="1"/>
        <rFont val="Times New Roman"/>
        <family val="1"/>
      </rPr>
      <t>dec. 2024</t>
    </r>
    <r>
      <rPr>
        <sz val="12"/>
        <color theme="1"/>
        <rFont val="Times New Roman"/>
        <family val="1"/>
      </rPr>
      <t xml:space="preserve"> următoarele activității: </t>
    </r>
  </si>
  <si>
    <t>05.12.2024</t>
  </si>
  <si>
    <t>12.12.2024</t>
  </si>
  <si>
    <t>19.12.2024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</si>
</sst>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8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7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523875</xdr:colOff>
      <xdr:row>13</xdr:row>
      <xdr:rowOff>0</xdr:rowOff>
    </xdr:from>
    <xdr:to>
      <xdr:col>5</xdr:col>
      <xdr:colOff>198120</xdr:colOff>
      <xdr:row>15</xdr:row>
      <xdr:rowOff>177800</xdr:rowOff>
    </xdr:to>
    <xdr:pic>
      <xdr:nvPicPr>
        <xdr:cNvPr id="2" name="Picture 1" descr="Benedek Klara2.2">
          <a:extLst>
            <a:ext uri="{FF2B5EF4-FFF2-40B4-BE49-F238E27FC236}">
              <a16:creationId xmlns:a16="http://schemas.microsoft.com/office/drawing/2014/main" id="{C489C1EC-CD44-470D-A01A-266D4EB83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 bright="12000"/>
        </a:blip>
        <a:stretch>
          <a:fillRect/>
        </a:stretch>
      </xdr:blipFill>
      <xdr:spPr>
        <a:xfrm>
          <a:off x="5279571" y="5265964"/>
          <a:ext cx="619942" cy="572407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408214</xdr:colOff>
      <xdr:row>43</xdr:row>
      <xdr:rowOff>95250</xdr:rowOff>
    </xdr:from>
    <xdr:to>
      <xdr:col>7</xdr:col>
      <xdr:colOff>491852</xdr:colOff>
      <xdr:row>45</xdr:row>
      <xdr:rowOff>146050</xdr:rowOff>
    </xdr:to>
    <xdr:pic>
      <xdr:nvPicPr>
        <xdr:cNvPr id="3" name="Picture 2" descr="Balog Adalbert">
          <a:extLst>
            <a:ext uri="{FF2B5EF4-FFF2-40B4-BE49-F238E27FC236}">
              <a16:creationId xmlns:a16="http://schemas.microsoft.com/office/drawing/2014/main" id="{16044FF3-2C5A-4543-9359-702C00673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87785" y="12402911"/>
          <a:ext cx="1301478" cy="445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view="pageBreakPreview" topLeftCell="A26" zoomScale="140" zoomScaleNormal="140" workbookViewId="0">
      <selection activeCell="I42" sqref="I42"/>
    </sheetView>
  </sheetViews>
  <sheetFormatPr defaultColWidth="38.5703125" defaultRowHeight="15.75"/>
  <cols>
    <col min="1" max="1" width="11.42578125" style="2" customWidth="1"/>
    <col min="2" max="2" width="9.85546875" style="2" customWidth="1"/>
    <col min="3" max="3" width="50" style="2" customWidth="1"/>
    <col min="4" max="4" width="7.85546875" style="2" customWidth="1"/>
    <col min="5" max="5" width="6.28515625" style="2" customWidth="1"/>
    <col min="6" max="6" width="5.140625" style="2" customWidth="1"/>
    <col min="7" max="7" width="6.85546875" style="2" customWidth="1"/>
    <col min="8" max="8" width="10.85546875" style="2" customWidth="1"/>
    <col min="9" max="9" width="9.7109375" style="2" customWidth="1"/>
    <col min="10" max="10" width="8.140625" style="2" customWidth="1"/>
    <col min="11" max="11" width="9.7109375" style="2" customWidth="1"/>
    <col min="12" max="12" width="7.42578125" style="2" customWidth="1"/>
    <col min="13" max="13" width="12.28515625" style="2" customWidth="1"/>
    <col min="14" max="14" width="10.7109375" style="2" customWidth="1"/>
    <col min="15" max="15" width="8.7109375" style="2" customWidth="1"/>
    <col min="16" max="16" width="11.7109375" style="2" customWidth="1"/>
    <col min="17" max="17" width="10.140625" style="2" customWidth="1"/>
    <col min="18" max="16384" width="38.5703125" style="2"/>
  </cols>
  <sheetData>
    <row r="1" spans="1:8" ht="46.5" customHeight="1">
      <c r="A1" s="34" t="s">
        <v>0</v>
      </c>
      <c r="B1" s="34"/>
      <c r="C1" s="34"/>
      <c r="D1" s="34"/>
      <c r="E1" s="3"/>
      <c r="F1" s="35" t="s">
        <v>1</v>
      </c>
      <c r="G1" s="35"/>
      <c r="H1" s="4"/>
    </row>
    <row r="3" spans="1:8" ht="18.75">
      <c r="A3" s="36" t="s">
        <v>2</v>
      </c>
      <c r="B3" s="32"/>
      <c r="C3" s="32"/>
      <c r="D3" s="32"/>
      <c r="E3" s="32"/>
      <c r="F3" s="32"/>
      <c r="G3" s="32"/>
      <c r="H3" s="32"/>
    </row>
    <row r="5" spans="1:8" ht="32.1" customHeight="1">
      <c r="A5" s="37" t="s">
        <v>3</v>
      </c>
      <c r="B5" s="37"/>
      <c r="C5" s="37"/>
      <c r="D5" s="37"/>
      <c r="E5" s="37"/>
      <c r="F5" s="37"/>
      <c r="G5" s="37"/>
      <c r="H5" s="37"/>
    </row>
    <row r="6" spans="1:8">
      <c r="A6" s="30" t="s">
        <v>4</v>
      </c>
      <c r="B6" s="30"/>
      <c r="C6" s="30"/>
      <c r="D6" s="30"/>
      <c r="E6" s="6">
        <f>E7+E8</f>
        <v>10</v>
      </c>
    </row>
    <row r="7" spans="1:8">
      <c r="A7" s="30" t="s">
        <v>5</v>
      </c>
      <c r="B7" s="30"/>
      <c r="C7" s="30"/>
      <c r="D7" s="30"/>
      <c r="E7" s="7">
        <f>D42*2</f>
        <v>8</v>
      </c>
    </row>
    <row r="8" spans="1:8">
      <c r="A8" s="30" t="s">
        <v>6</v>
      </c>
      <c r="B8" s="30"/>
      <c r="C8" s="30"/>
      <c r="D8" s="30"/>
      <c r="E8" s="7">
        <f>D43</f>
        <v>2</v>
      </c>
    </row>
    <row r="9" spans="1:8">
      <c r="A9" s="32"/>
      <c r="B9" s="32"/>
      <c r="C9" s="32"/>
      <c r="D9" s="32"/>
      <c r="E9" s="32"/>
      <c r="F9" s="32"/>
      <c r="G9" s="32"/>
      <c r="H9" s="32"/>
    </row>
    <row r="10" spans="1:8" ht="177.95" customHeight="1">
      <c r="A10" s="23" t="s">
        <v>37</v>
      </c>
      <c r="B10" s="33"/>
      <c r="C10" s="33"/>
      <c r="D10" s="33"/>
      <c r="E10" s="33"/>
      <c r="F10" s="33"/>
      <c r="G10" s="33"/>
      <c r="H10" s="33"/>
    </row>
    <row r="13" spans="1:8">
      <c r="A13" s="8" t="s">
        <v>7</v>
      </c>
    </row>
    <row r="14" spans="1:8">
      <c r="A14" s="9">
        <f ca="1">TODAY()</f>
        <v>45638</v>
      </c>
    </row>
    <row r="15" spans="1:8">
      <c r="A15" s="9"/>
    </row>
    <row r="17" spans="1:8">
      <c r="A17" s="10"/>
      <c r="B17" s="11" t="s">
        <v>8</v>
      </c>
      <c r="C17" s="11"/>
      <c r="D17" s="28" t="s">
        <v>9</v>
      </c>
      <c r="E17" s="28"/>
      <c r="F17" s="28"/>
      <c r="G17" s="28"/>
      <c r="H17" s="28"/>
    </row>
    <row r="18" spans="1:8">
      <c r="B18" s="28" t="s">
        <v>10</v>
      </c>
      <c r="C18" s="28"/>
    </row>
    <row r="19" spans="1:8">
      <c r="B19" s="4"/>
      <c r="C19" s="4"/>
    </row>
    <row r="20" spans="1:8">
      <c r="B20" s="4"/>
      <c r="C20" s="4"/>
    </row>
    <row r="22" spans="1:8">
      <c r="A22" s="29" t="s">
        <v>11</v>
      </c>
      <c r="B22" s="29"/>
      <c r="C22" s="29"/>
      <c r="D22" s="29"/>
      <c r="E22" s="29"/>
      <c r="F22" s="29"/>
      <c r="G22" s="29"/>
      <c r="H22" s="29"/>
    </row>
    <row r="23" spans="1:8">
      <c r="A23" s="29" t="s">
        <v>12</v>
      </c>
      <c r="B23" s="29"/>
      <c r="C23" s="29"/>
      <c r="D23" s="29"/>
      <c r="E23" s="29"/>
      <c r="F23" s="29"/>
      <c r="G23" s="29"/>
      <c r="H23" s="29"/>
    </row>
    <row r="24" spans="1:8">
      <c r="A24" s="30" t="s">
        <v>13</v>
      </c>
      <c r="B24" s="30"/>
      <c r="C24" s="30"/>
      <c r="D24" s="30"/>
      <c r="E24" s="30"/>
      <c r="F24" s="30"/>
      <c r="G24" s="30"/>
      <c r="H24" s="30"/>
    </row>
    <row r="26" spans="1:8">
      <c r="A26" s="31" t="s">
        <v>14</v>
      </c>
      <c r="B26" s="31"/>
      <c r="C26" s="31"/>
      <c r="D26" s="31"/>
      <c r="E26" s="31"/>
      <c r="F26" s="31"/>
      <c r="G26" s="31"/>
      <c r="H26" s="31"/>
    </row>
    <row r="28" spans="1:8" ht="26.45" customHeight="1">
      <c r="A28" s="22" t="s">
        <v>15</v>
      </c>
      <c r="B28" s="22"/>
      <c r="C28" s="22"/>
      <c r="D28" s="22"/>
      <c r="E28" s="22"/>
      <c r="F28" s="22"/>
      <c r="G28" s="22"/>
      <c r="H28" s="22"/>
    </row>
    <row r="31" spans="1:8" ht="62.1" customHeight="1">
      <c r="A31" s="23" t="s">
        <v>38</v>
      </c>
      <c r="B31" s="23"/>
      <c r="C31" s="23"/>
      <c r="D31" s="23"/>
      <c r="E31" s="23"/>
      <c r="F31" s="23"/>
      <c r="G31" s="23"/>
      <c r="H31" s="23"/>
    </row>
    <row r="33" spans="1:12" ht="31.5">
      <c r="A33" s="12" t="s">
        <v>16</v>
      </c>
      <c r="B33" s="12" t="s">
        <v>17</v>
      </c>
      <c r="C33" s="12" t="s">
        <v>18</v>
      </c>
      <c r="D33" s="12" t="s">
        <v>19</v>
      </c>
      <c r="E33" s="12" t="s">
        <v>20</v>
      </c>
      <c r="F33" s="12" t="s">
        <v>21</v>
      </c>
      <c r="G33" s="12" t="s">
        <v>22</v>
      </c>
      <c r="H33" s="12" t="s">
        <v>23</v>
      </c>
      <c r="J33" s="5" t="s">
        <v>24</v>
      </c>
      <c r="K33" s="5"/>
      <c r="L33" s="5"/>
    </row>
    <row r="34" spans="1:12" s="1" customFormat="1">
      <c r="A34" s="13" t="s">
        <v>39</v>
      </c>
      <c r="B34" s="14" t="s">
        <v>25</v>
      </c>
      <c r="C34" s="15" t="s">
        <v>26</v>
      </c>
      <c r="D34" s="15" t="s">
        <v>27</v>
      </c>
      <c r="E34" s="15" t="s">
        <v>28</v>
      </c>
      <c r="F34" s="15"/>
      <c r="G34" s="15">
        <v>10</v>
      </c>
      <c r="H34" s="15"/>
      <c r="J34" s="21">
        <f t="shared" ref="J34:J36" si="0">L34-K34</f>
        <v>2</v>
      </c>
      <c r="K34" s="21" t="str">
        <f t="shared" ref="K34:K36" si="1">LEFT(B34,5)</f>
        <v>18.30</v>
      </c>
      <c r="L34" s="21" t="str">
        <f t="shared" ref="L34:L36" si="2">RIGHT(B34,5)</f>
        <v>20.30</v>
      </c>
    </row>
    <row r="35" spans="1:12" s="1" customFormat="1">
      <c r="A35" s="13" t="s">
        <v>40</v>
      </c>
      <c r="B35" s="14" t="s">
        <v>25</v>
      </c>
      <c r="C35" s="15" t="s">
        <v>29</v>
      </c>
      <c r="D35" s="15" t="s">
        <v>27</v>
      </c>
      <c r="E35" s="15" t="s">
        <v>28</v>
      </c>
      <c r="F35" s="15"/>
      <c r="G35" s="15">
        <v>10</v>
      </c>
      <c r="H35" s="15"/>
      <c r="J35" s="21">
        <f t="shared" si="0"/>
        <v>2</v>
      </c>
      <c r="K35" s="21" t="str">
        <f t="shared" si="1"/>
        <v>18.30</v>
      </c>
      <c r="L35" s="21" t="str">
        <f t="shared" si="2"/>
        <v>20.30</v>
      </c>
    </row>
    <row r="36" spans="1:12" s="1" customFormat="1">
      <c r="A36" s="13" t="s">
        <v>41</v>
      </c>
      <c r="B36" s="14" t="s">
        <v>25</v>
      </c>
      <c r="C36" s="15" t="s">
        <v>26</v>
      </c>
      <c r="D36" s="15" t="s">
        <v>27</v>
      </c>
      <c r="E36" s="15" t="s">
        <v>28</v>
      </c>
      <c r="F36" s="15"/>
      <c r="G36" s="15">
        <v>10</v>
      </c>
      <c r="H36" s="15"/>
      <c r="J36" s="21">
        <f t="shared" si="0"/>
        <v>2</v>
      </c>
      <c r="K36" s="21" t="str">
        <f t="shared" si="1"/>
        <v>18.30</v>
      </c>
      <c r="L36" s="21" t="str">
        <f t="shared" si="2"/>
        <v>20.30</v>
      </c>
    </row>
    <row r="37" spans="1:12">
      <c r="A37" s="9"/>
      <c r="B37" s="5"/>
      <c r="C37" s="5"/>
      <c r="D37" s="5"/>
      <c r="E37" s="5"/>
      <c r="F37" s="5"/>
      <c r="G37" s="5"/>
      <c r="H37" s="5"/>
      <c r="J37" s="5"/>
      <c r="K37" s="5"/>
      <c r="L37" s="5"/>
    </row>
    <row r="38" spans="1:12">
      <c r="A38" s="9"/>
      <c r="B38" s="5"/>
      <c r="C38" s="5"/>
      <c r="D38" s="5"/>
      <c r="E38" s="5"/>
      <c r="F38" s="5"/>
      <c r="G38" s="5"/>
      <c r="H38" s="5"/>
      <c r="J38" s="5"/>
      <c r="K38" s="5"/>
      <c r="L38" s="5"/>
    </row>
    <row r="40" spans="1:12">
      <c r="B40" s="24" t="s">
        <v>30</v>
      </c>
      <c r="C40" s="24"/>
      <c r="D40" s="16">
        <f>SUM(D42+D43)</f>
        <v>6</v>
      </c>
    </row>
    <row r="41" spans="1:12">
      <c r="B41" s="2" t="s">
        <v>31</v>
      </c>
    </row>
    <row r="42" spans="1:12">
      <c r="C42" s="17" t="s">
        <v>32</v>
      </c>
      <c r="D42" s="18">
        <f>SUM(J34+J36)</f>
        <v>4</v>
      </c>
    </row>
    <row r="43" spans="1:12">
      <c r="C43" s="2" t="s">
        <v>33</v>
      </c>
      <c r="D43" s="18">
        <f>SUM(J35)</f>
        <v>2</v>
      </c>
    </row>
    <row r="44" spans="1:12">
      <c r="C44" s="2" t="s">
        <v>34</v>
      </c>
      <c r="D44" s="19"/>
    </row>
    <row r="46" spans="1:12">
      <c r="A46" s="20" t="s">
        <v>16</v>
      </c>
      <c r="B46" s="25">
        <f ca="1">TODAY()</f>
        <v>45638</v>
      </c>
      <c r="C46" s="25"/>
      <c r="D46" s="26" t="s">
        <v>35</v>
      </c>
      <c r="E46" s="26"/>
      <c r="F46" s="27" t="s">
        <v>36</v>
      </c>
      <c r="G46" s="27"/>
      <c r="H46" s="27"/>
    </row>
  </sheetData>
  <mergeCells count="21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B40:C40"/>
    <mergeCell ref="B46:C46"/>
    <mergeCell ref="D46:E46"/>
    <mergeCell ref="F46:H46"/>
  </mergeCells>
  <pageMargins left="0.47222222222222199" right="0.118055555555556" top="1.0236111111111099" bottom="0.31458333333333299" header="0.3" footer="0.3"/>
  <pageSetup paperSize="9" scale="89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2024-12-12T10:50:09Z</cp:lastPrinted>
  <dcterms:created xsi:type="dcterms:W3CDTF">2023-03-20T06:34:00Z</dcterms:created>
  <dcterms:modified xsi:type="dcterms:W3CDTF">2024-12-12T10:50:12Z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2F2BC81D83A74F32BA011AF84A528E8D_13</vt:lpwstr>
  </property>
  <property fmtid="{D5CDD505-2E9C-101B-9397-08002B2CF9AE}" pid="3" name="KSOProductBuildVer">
    <vt:lpwstr>2057-12.2.0.18607</vt:lpwstr>
  </property>
</Properties>
</file>