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Z:\Tanszéki\Oktatok\Oraadoi lapok\2024-2025\KMT-Óraadói lapok-Dec. 2024\"/>
    </mc:Choice>
  </mc:AlternateContent>
  <xr:revisionPtr revIDLastSave="0" documentId="13_ncr:1_{C0DB5EA1-C6FC-47D9-BF3C-399EF69E92B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ecembrie" sheetId="1" r:id="rId1"/>
  </sheets>
  <definedNames>
    <definedName name="_xlnm.Print_Area" localSheetId="0">decembrie!$A$1:$H$48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4" i="1" l="1"/>
  <c r="B48" i="1"/>
  <c r="L38" i="1"/>
  <c r="J38" i="1" s="1"/>
  <c r="K38" i="1"/>
  <c r="L37" i="1"/>
  <c r="K37" i="1"/>
  <c r="J37" i="1" s="1"/>
  <c r="L36" i="1"/>
  <c r="J36" i="1" s="1"/>
  <c r="K36" i="1"/>
  <c r="L35" i="1"/>
  <c r="J35" i="1" s="1"/>
  <c r="D45" i="1" s="1"/>
  <c r="K35" i="1"/>
  <c r="L34" i="1"/>
  <c r="K34" i="1"/>
  <c r="J34" i="1" s="1"/>
  <c r="A14" i="1"/>
  <c r="E7" i="1" l="1"/>
  <c r="E8" i="1"/>
  <c r="D42" i="1" l="1"/>
  <c r="E6" i="1"/>
</calcChain>
</file>

<file path=xl/sharedStrings.xml><?xml version="1.0" encoding="utf-8"?>
<sst xmlns="http://schemas.openxmlformats.org/spreadsheetml/2006/main" count="61" uniqueCount="45">
  <si>
    <t xml:space="preserve">Universitatea Sapientia							
Facultatea de Ştiinţe Tehnice şi Umaniste					
Târgu Mureş </t>
  </si>
  <si>
    <t>APROBAT RECTOR,</t>
  </si>
  <si>
    <t>R E F E R A T</t>
  </si>
  <si>
    <r>
      <t xml:space="preserve">Conform aprobării </t>
    </r>
    <r>
      <rPr>
        <sz val="12"/>
        <rFont val="Times New Roman"/>
        <family val="1"/>
      </rPr>
      <t>Senatului</t>
    </r>
    <r>
      <rPr>
        <sz val="12"/>
        <color theme="1"/>
        <rFont val="Times New Roman"/>
        <family val="1"/>
      </rPr>
      <t xml:space="preserve"> universităţii, </t>
    </r>
    <r>
      <rPr>
        <b/>
        <sz val="12"/>
        <color theme="1"/>
        <rFont val="Times New Roman"/>
        <family val="1"/>
      </rPr>
      <t>doamna</t>
    </r>
    <r>
      <rPr>
        <sz val="12"/>
        <color theme="1"/>
        <rFont val="Times New Roman"/>
        <family val="1"/>
      </rPr>
      <t xml:space="preserve">/domnul </t>
    </r>
    <r>
      <rPr>
        <b/>
        <sz val="12"/>
        <color theme="1"/>
        <rFont val="Times New Roman"/>
        <family val="1"/>
      </rPr>
      <t>Hegedus Noemi Melitta</t>
    </r>
    <r>
      <rPr>
        <sz val="12"/>
        <color rgb="FFFF0000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a efectuat un număr de:</t>
    </r>
  </si>
  <si>
    <t>TOTAL ORE CONVENŢIONALE</t>
  </si>
  <si>
    <r>
      <t xml:space="preserve">            din care                            </t>
    </r>
    <r>
      <rPr>
        <b/>
        <sz val="12"/>
        <color theme="1"/>
        <rFont val="Times New Roman"/>
        <family val="1"/>
      </rPr>
      <t xml:space="preserve">  curs</t>
    </r>
  </si>
  <si>
    <t>S, L, P, EX</t>
  </si>
  <si>
    <t xml:space="preserve">Tg.Mureş </t>
  </si>
  <si>
    <t>VIZAT,</t>
  </si>
  <si>
    <t>DIRECTOR DEPARTAMENT,</t>
  </si>
  <si>
    <t>DECAN,</t>
  </si>
  <si>
    <t>Se avizează plata pentru ________________________ ore convenţionale</t>
  </si>
  <si>
    <t>Funcţia de încadrare ____________________ salariu ________________</t>
  </si>
  <si>
    <t>BIROU ORGANIZARE – SALARIZARE,</t>
  </si>
  <si>
    <t>Tg.Mureş ________________________</t>
  </si>
  <si>
    <t xml:space="preserve">         • Referatele vor fi depuse de către decanate la biroul organizare – salarizare cel târziu până în data de 3 ale lunii următoare prestării orelor.</t>
  </si>
  <si>
    <t>Data</t>
  </si>
  <si>
    <t>Ora</t>
  </si>
  <si>
    <t>Felul activităţii</t>
  </si>
  <si>
    <t>Secţia</t>
  </si>
  <si>
    <t>Anul</t>
  </si>
  <si>
    <t>Grupa</t>
  </si>
  <si>
    <t>Nr. Stud.</t>
  </si>
  <si>
    <t>Obs</t>
  </si>
  <si>
    <t>Óraszám</t>
  </si>
  <si>
    <t>Óratartás</t>
  </si>
  <si>
    <t>12.30-14.30</t>
  </si>
  <si>
    <t>Arhitectura peisajului III (curs)</t>
  </si>
  <si>
    <t>Peis.</t>
  </si>
  <si>
    <t>III</t>
  </si>
  <si>
    <t>14.30-16.30</t>
  </si>
  <si>
    <t>Materiale si constr. in peis.(seminar)</t>
  </si>
  <si>
    <t>II</t>
  </si>
  <si>
    <t xml:space="preserve">TOTAL ORE FIZICE </t>
  </si>
  <si>
    <t>din care</t>
  </si>
  <si>
    <t>curs</t>
  </si>
  <si>
    <r>
      <rPr>
        <sz val="12"/>
        <color theme="1"/>
        <rFont val="Times New Roman"/>
        <family val="1"/>
      </rPr>
      <t xml:space="preserve">sem., </t>
    </r>
    <r>
      <rPr>
        <b/>
        <u/>
        <sz val="12"/>
        <color theme="1"/>
        <rFont val="Times New Roman"/>
        <family val="1"/>
      </rPr>
      <t>lucr.</t>
    </r>
    <r>
      <rPr>
        <sz val="12"/>
        <color theme="1"/>
        <rFont val="Times New Roman"/>
        <family val="1"/>
      </rPr>
      <t>, pr.</t>
    </r>
  </si>
  <si>
    <t xml:space="preserve">examen </t>
  </si>
  <si>
    <t>Semnătura</t>
  </si>
  <si>
    <t>________________</t>
  </si>
  <si>
    <r>
      <t xml:space="preserve">la disciplina </t>
    </r>
    <r>
      <rPr>
        <b/>
        <sz val="12"/>
        <color theme="1"/>
        <rFont val="Times New Roman"/>
        <family val="1"/>
      </rPr>
      <t>Arhitectura peisajului III. (BSc), Materiale si constructii in peisagistica  (BSc)</t>
    </r>
    <r>
      <rPr>
        <sz val="12"/>
        <color theme="1"/>
        <rFont val="Times New Roman"/>
        <family val="1"/>
      </rPr>
      <t xml:space="preserve"> care face parte din postul </t>
    </r>
    <r>
      <rPr>
        <sz val="12"/>
        <rFont val="Times New Roman"/>
        <family val="1"/>
      </rPr>
      <t xml:space="preserve">nr. </t>
    </r>
    <r>
      <rPr>
        <b/>
        <sz val="12"/>
        <rFont val="Times New Roman"/>
        <family val="1"/>
      </rPr>
      <t>28</t>
    </r>
    <r>
      <rPr>
        <b/>
        <sz val="12"/>
        <color rgb="FFFF0000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din statul de funcţiuni al Departamentului de Horticultura Facultatea de Ştiinţe Tehnice şi Umaniste, având funcţia didactică de încadrare pentru plata cu ora de sef lucrari universitar în luna</t>
    </r>
    <r>
      <rPr>
        <b/>
        <sz val="12"/>
        <color theme="1"/>
        <rFont val="Times New Roman"/>
        <family val="1"/>
      </rPr>
      <t xml:space="preserve"> dec. 2024.</t>
    </r>
    <r>
      <rPr>
        <sz val="12"/>
        <color theme="1"/>
        <rFont val="Times New Roman"/>
        <family val="1"/>
      </rPr>
      <t xml:space="preserve">
            Postul respectiv este vacant.
            Titularul postului, doamna/domnul _____________________________________
lipseşte din motivele ______________________________________________________.
            </t>
    </r>
    <r>
      <rPr>
        <b/>
        <sz val="12"/>
        <color theme="1"/>
        <rFont val="Times New Roman"/>
        <family val="1"/>
      </rPr>
      <t>Doamna</t>
    </r>
    <r>
      <rPr>
        <sz val="12"/>
        <color theme="1"/>
        <rFont val="Times New Roman"/>
        <family val="1"/>
      </rPr>
      <t>/domnul</t>
    </r>
    <r>
      <rPr>
        <b/>
        <sz val="12"/>
        <color theme="1"/>
        <rFont val="Times New Roman"/>
        <family val="1"/>
      </rPr>
      <t xml:space="preserve"> Hegedus Noemi Melitta</t>
    </r>
    <r>
      <rPr>
        <sz val="12"/>
        <color rgb="FFFF0000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a prestat activitatea didactică în afara programului normal de lucru de la funcţia de bază. Vă rugăm a aproba plata acestor ore în conformitate cu Legea nr. 1/2011 a Educaţiei Naţionale.</t>
    </r>
  </si>
  <si>
    <r>
      <t xml:space="preserve">          Subsemnata </t>
    </r>
    <r>
      <rPr>
        <b/>
        <sz val="12"/>
        <color theme="1"/>
        <rFont val="Times New Roman"/>
        <family val="1"/>
      </rPr>
      <t>Hegedus Noemi Melitta</t>
    </r>
    <r>
      <rPr>
        <sz val="12"/>
        <color theme="1"/>
        <rFont val="Times New Roman"/>
        <family val="1"/>
      </rPr>
      <t xml:space="preserve"> în cadrul Departamentului de Horticultura în postul nr.</t>
    </r>
    <r>
      <rPr>
        <b/>
        <sz val="12"/>
        <color theme="1"/>
        <rFont val="Times New Roman"/>
        <family val="1"/>
      </rPr>
      <t xml:space="preserve">28 </t>
    </r>
    <r>
      <rPr>
        <sz val="12"/>
        <color theme="1"/>
        <rFont val="Times New Roman"/>
        <family val="1"/>
      </rPr>
      <t xml:space="preserve">disciplina </t>
    </r>
    <r>
      <rPr>
        <b/>
        <sz val="12"/>
        <color theme="1"/>
        <rFont val="Times New Roman"/>
        <family val="1"/>
      </rPr>
      <t>Arhitectura peisajului III. (BSc), Materiale si constructii in peisagistica  (BSc)</t>
    </r>
    <r>
      <rPr>
        <sz val="12"/>
        <color theme="1"/>
        <rFont val="Times New Roman"/>
        <family val="1"/>
      </rPr>
      <t xml:space="preserve"> având funcţia didactică de încadrare prin plata cu ora de sef lucrari universitar am efectuat în luna </t>
    </r>
    <r>
      <rPr>
        <b/>
        <sz val="12"/>
        <color theme="1"/>
        <rFont val="Times New Roman"/>
        <family val="1"/>
      </rPr>
      <t>dec. 2024</t>
    </r>
    <r>
      <rPr>
        <sz val="12"/>
        <color theme="1"/>
        <rFont val="Times New Roman"/>
        <family val="1"/>
      </rPr>
      <t xml:space="preserve"> următoarele activității: </t>
    </r>
  </si>
  <si>
    <t>02.12.2024</t>
  </si>
  <si>
    <t>09.12.2024</t>
  </si>
  <si>
    <t>16.12.2024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</si>
</sst>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"/>
    <numFmt numFmtId="165" formatCode="[$-F400]h:mm:ss\ AM/PM"/>
  </numFmts>
  <fonts count="13">
    <font>
      <sz val="11"/>
      <color theme="1"/>
      <name val="Calibri"/>
      <charset val="134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u/>
      <sz val="14"/>
      <color theme="1"/>
      <name val="Times New Roman"/>
      <family val="1"/>
    </font>
    <font>
      <b/>
      <u/>
      <sz val="12"/>
      <color theme="1"/>
      <name val="Times New Roman"/>
      <family val="1"/>
    </font>
    <font>
      <u/>
      <sz val="12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b/>
      <i/>
      <sz val="12"/>
      <color theme="1"/>
      <name val="Times New Roman"/>
      <family val="1"/>
    </font>
    <font>
      <sz val="12"/>
      <name val="Times New Roman"/>
      <family val="1"/>
    </font>
    <font>
      <sz val="12"/>
      <color rgb="FFFF0000"/>
      <name val="Times New Roman"/>
      <family val="1"/>
    </font>
    <font>
      <b/>
      <sz val="12"/>
      <name val="Times New Roman"/>
      <family val="1"/>
    </font>
    <font>
      <b/>
      <sz val="12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vertic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justify" vertical="center"/>
    </xf>
    <xf numFmtId="164" fontId="1" fillId="0" borderId="0" xfId="0" applyNumberFormat="1" applyFont="1" applyAlignment="1">
      <alignment horizontal="left"/>
    </xf>
    <xf numFmtId="165" fontId="1" fillId="0" borderId="0" xfId="0" applyNumberFormat="1" applyFo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/>
    <xf numFmtId="0" fontId="5" fillId="0" borderId="0" xfId="0" applyFont="1" applyAlignment="1">
      <alignment horizontal="left"/>
    </xf>
    <xf numFmtId="0" fontId="5" fillId="0" borderId="0" xfId="0" applyFont="1"/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 wrapText="1"/>
    </xf>
    <xf numFmtId="0" fontId="1" fillId="0" borderId="0" xfId="0" applyFont="1" applyAlignment="1">
      <alignment horizontal="justify" wrapText="1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164" fontId="5" fillId="0" borderId="0" xfId="0" applyNumberFormat="1" applyFont="1" applyAlignment="1">
      <alignment horizontal="left"/>
    </xf>
    <xf numFmtId="0" fontId="8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justify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justify" vertical="justify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116840</xdr:colOff>
      <xdr:row>44</xdr:row>
      <xdr:rowOff>177800</xdr:rowOff>
    </xdr:from>
    <xdr:to>
      <xdr:col>7</xdr:col>
      <xdr:colOff>29845</xdr:colOff>
      <xdr:row>47</xdr:row>
      <xdr:rowOff>168910</xdr:rowOff>
    </xdr:to>
    <xdr:pic>
      <xdr:nvPicPr>
        <xdr:cNvPr id="2" name="Picture 1" descr="Hegedus Noemi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lum bright="12000"/>
        </a:blip>
        <a:stretch>
          <a:fillRect/>
        </a:stretch>
      </xdr:blipFill>
      <xdr:spPr>
        <a:xfrm>
          <a:off x="4782820" y="13238480"/>
          <a:ext cx="831215" cy="591185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13</xdr:row>
      <xdr:rowOff>0</xdr:rowOff>
    </xdr:from>
    <xdr:to>
      <xdr:col>5</xdr:col>
      <xdr:colOff>139065</xdr:colOff>
      <xdr:row>15</xdr:row>
      <xdr:rowOff>177800</xdr:rowOff>
    </xdr:to>
    <xdr:pic>
      <xdr:nvPicPr>
        <xdr:cNvPr id="3" name="Picture 2" descr="Benedek Klara2.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lum bright="12000"/>
        </a:blip>
        <a:stretch>
          <a:fillRect/>
        </a:stretch>
      </xdr:blipFill>
      <xdr:spPr>
        <a:xfrm>
          <a:off x="4184650" y="5135880"/>
          <a:ext cx="620395" cy="5778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8"/>
  <sheetViews>
    <sheetView tabSelected="1" view="pageBreakPreview" zoomScale="130" zoomScaleNormal="120" zoomScaleSheetLayoutView="130" workbookViewId="0">
      <selection activeCell="D45" sqref="D45"/>
    </sheetView>
  </sheetViews>
  <sheetFormatPr defaultColWidth="38.7109375" defaultRowHeight="15.75"/>
  <cols>
    <col min="1" max="1" width="11.85546875" style="1" bestFit="1" customWidth="1"/>
    <col min="2" max="2" width="10.5703125" style="1" customWidth="1"/>
    <col min="3" max="3" width="33" style="1" customWidth="1"/>
    <col min="4" max="4" width="7.85546875" style="1" customWidth="1"/>
    <col min="5" max="5" width="7.28515625" style="1" customWidth="1"/>
    <col min="6" max="7" width="6.85546875" style="1" customWidth="1"/>
    <col min="8" max="8" width="15.28515625" style="1" customWidth="1"/>
    <col min="9" max="9" width="9.7109375" style="1" customWidth="1"/>
    <col min="10" max="10" width="10.85546875" style="1" customWidth="1"/>
    <col min="11" max="11" width="9.7109375" style="1" customWidth="1"/>
    <col min="12" max="12" width="7.42578125" style="1" customWidth="1"/>
    <col min="13" max="13" width="12.28515625" style="1" customWidth="1"/>
    <col min="14" max="14" width="10.7109375" style="1" customWidth="1"/>
    <col min="15" max="15" width="8.7109375" style="1" customWidth="1"/>
    <col min="16" max="16" width="11.7109375" style="1" customWidth="1"/>
    <col min="17" max="17" width="10.140625" style="1" customWidth="1"/>
    <col min="18" max="16384" width="38.7109375" style="1"/>
  </cols>
  <sheetData>
    <row r="1" spans="1:8" ht="46.5" customHeight="1">
      <c r="A1" s="33" t="s">
        <v>0</v>
      </c>
      <c r="B1" s="33"/>
      <c r="C1" s="33"/>
      <c r="D1" s="33"/>
      <c r="E1" s="2"/>
      <c r="F1" s="34" t="s">
        <v>1</v>
      </c>
      <c r="G1" s="34"/>
      <c r="H1" s="3"/>
    </row>
    <row r="3" spans="1:8" ht="18.75">
      <c r="A3" s="35" t="s">
        <v>2</v>
      </c>
      <c r="B3" s="31"/>
      <c r="C3" s="31"/>
      <c r="D3" s="31"/>
      <c r="E3" s="31"/>
      <c r="F3" s="31"/>
      <c r="G3" s="31"/>
      <c r="H3" s="31"/>
    </row>
    <row r="5" spans="1:8" ht="31.9" customHeight="1">
      <c r="A5" s="36" t="s">
        <v>3</v>
      </c>
      <c r="B5" s="36"/>
      <c r="C5" s="36"/>
      <c r="D5" s="36"/>
      <c r="E5" s="36"/>
      <c r="F5" s="36"/>
      <c r="G5" s="36"/>
      <c r="H5" s="36"/>
    </row>
    <row r="6" spans="1:8">
      <c r="A6" s="29" t="s">
        <v>4</v>
      </c>
      <c r="B6" s="29"/>
      <c r="C6" s="29"/>
      <c r="D6" s="29"/>
      <c r="E6" s="5">
        <f>E7+E8</f>
        <v>16</v>
      </c>
    </row>
    <row r="7" spans="1:8">
      <c r="A7" s="28" t="s">
        <v>5</v>
      </c>
      <c r="B7" s="28"/>
      <c r="C7" s="28"/>
      <c r="D7" s="28"/>
      <c r="E7" s="6">
        <f>D44*2</f>
        <v>12</v>
      </c>
    </row>
    <row r="8" spans="1:8">
      <c r="A8" s="29" t="s">
        <v>6</v>
      </c>
      <c r="B8" s="29"/>
      <c r="C8" s="29"/>
      <c r="D8" s="29"/>
      <c r="E8" s="6">
        <f>D45</f>
        <v>4</v>
      </c>
    </row>
    <row r="9" spans="1:8">
      <c r="A9" s="31"/>
      <c r="B9" s="31"/>
      <c r="C9" s="31"/>
      <c r="D9" s="31"/>
      <c r="E9" s="31"/>
      <c r="F9" s="31"/>
      <c r="G9" s="31"/>
      <c r="H9" s="31"/>
    </row>
    <row r="10" spans="1:8" ht="165.4" customHeight="1">
      <c r="A10" s="21" t="s">
        <v>40</v>
      </c>
      <c r="B10" s="32"/>
      <c r="C10" s="32"/>
      <c r="D10" s="32"/>
      <c r="E10" s="32"/>
      <c r="F10" s="32"/>
      <c r="G10" s="32"/>
      <c r="H10" s="32"/>
    </row>
    <row r="13" spans="1:8">
      <c r="A13" s="7" t="s">
        <v>7</v>
      </c>
    </row>
    <row r="14" spans="1:8">
      <c r="A14" s="8">
        <f ca="1">TODAY()</f>
        <v>45639</v>
      </c>
    </row>
    <row r="15" spans="1:8">
      <c r="A15" s="8"/>
    </row>
    <row r="17" spans="1:8">
      <c r="A17" s="9"/>
      <c r="B17" s="10" t="s">
        <v>8</v>
      </c>
      <c r="C17" s="10"/>
      <c r="D17" s="27" t="s">
        <v>9</v>
      </c>
      <c r="E17" s="27"/>
      <c r="F17" s="27"/>
      <c r="G17" s="27"/>
      <c r="H17" s="27"/>
    </row>
    <row r="18" spans="1:8">
      <c r="B18" s="27" t="s">
        <v>10</v>
      </c>
      <c r="C18" s="27"/>
    </row>
    <row r="19" spans="1:8">
      <c r="B19" s="3"/>
      <c r="C19" s="3"/>
    </row>
    <row r="20" spans="1:8">
      <c r="B20" s="3"/>
      <c r="C20" s="3"/>
    </row>
    <row r="22" spans="1:8">
      <c r="A22" s="28" t="s">
        <v>11</v>
      </c>
      <c r="B22" s="28"/>
      <c r="C22" s="28"/>
      <c r="D22" s="28"/>
      <c r="E22" s="28"/>
      <c r="F22" s="28"/>
      <c r="G22" s="28"/>
      <c r="H22" s="28"/>
    </row>
    <row r="23" spans="1:8">
      <c r="A23" s="28" t="s">
        <v>12</v>
      </c>
      <c r="B23" s="28"/>
      <c r="C23" s="28"/>
      <c r="D23" s="28"/>
      <c r="E23" s="28"/>
      <c r="F23" s="28"/>
      <c r="G23" s="28"/>
      <c r="H23" s="28"/>
    </row>
    <row r="24" spans="1:8">
      <c r="A24" s="29" t="s">
        <v>13</v>
      </c>
      <c r="B24" s="29"/>
      <c r="C24" s="29"/>
      <c r="D24" s="29"/>
      <c r="E24" s="29"/>
      <c r="F24" s="29"/>
      <c r="G24" s="29"/>
      <c r="H24" s="29"/>
    </row>
    <row r="26" spans="1:8">
      <c r="A26" s="30" t="s">
        <v>14</v>
      </c>
      <c r="B26" s="30"/>
      <c r="C26" s="30"/>
      <c r="D26" s="30"/>
      <c r="E26" s="30"/>
      <c r="F26" s="30"/>
      <c r="G26" s="30"/>
      <c r="H26" s="30"/>
    </row>
    <row r="28" spans="1:8" ht="26.65" customHeight="1">
      <c r="A28" s="20" t="s">
        <v>15</v>
      </c>
      <c r="B28" s="20"/>
      <c r="C28" s="20"/>
      <c r="D28" s="20"/>
      <c r="E28" s="20"/>
      <c r="F28" s="20"/>
      <c r="G28" s="20"/>
      <c r="H28" s="20"/>
    </row>
    <row r="31" spans="1:8" ht="61.9" customHeight="1">
      <c r="A31" s="21" t="s">
        <v>41</v>
      </c>
      <c r="B31" s="21"/>
      <c r="C31" s="21"/>
      <c r="D31" s="21"/>
      <c r="E31" s="21"/>
      <c r="F31" s="21"/>
      <c r="G31" s="21"/>
      <c r="H31" s="21"/>
    </row>
    <row r="33" spans="1:12" ht="31.5">
      <c r="A33" s="11" t="s">
        <v>16</v>
      </c>
      <c r="B33" s="11" t="s">
        <v>17</v>
      </c>
      <c r="C33" s="11" t="s">
        <v>18</v>
      </c>
      <c r="D33" s="11" t="s">
        <v>19</v>
      </c>
      <c r="E33" s="11" t="s">
        <v>20</v>
      </c>
      <c r="F33" s="11" t="s">
        <v>21</v>
      </c>
      <c r="G33" s="11" t="s">
        <v>22</v>
      </c>
      <c r="H33" s="11" t="s">
        <v>23</v>
      </c>
      <c r="J33" s="14" t="s">
        <v>24</v>
      </c>
      <c r="K33" s="22" t="s">
        <v>25</v>
      </c>
      <c r="L33" s="22"/>
    </row>
    <row r="34" spans="1:12">
      <c r="A34" s="12" t="s">
        <v>42</v>
      </c>
      <c r="B34" s="13" t="s">
        <v>26</v>
      </c>
      <c r="C34" s="14" t="s">
        <v>27</v>
      </c>
      <c r="D34" s="14" t="s">
        <v>28</v>
      </c>
      <c r="E34" s="14" t="s">
        <v>29</v>
      </c>
      <c r="F34" s="14"/>
      <c r="G34" s="14">
        <v>29</v>
      </c>
      <c r="H34" s="14"/>
      <c r="J34" s="14">
        <f t="shared" ref="J34" si="0">L34-K34</f>
        <v>2</v>
      </c>
      <c r="K34" s="14" t="str">
        <f t="shared" ref="K34:K38" si="1">LEFT(B34,5)</f>
        <v>12.30</v>
      </c>
      <c r="L34" s="14" t="str">
        <f t="shared" ref="L34:L38" si="2">RIGHT(B34,5)</f>
        <v>14.30</v>
      </c>
    </row>
    <row r="35" spans="1:12">
      <c r="A35" s="12" t="s">
        <v>42</v>
      </c>
      <c r="B35" s="13" t="s">
        <v>30</v>
      </c>
      <c r="C35" s="14" t="s">
        <v>31</v>
      </c>
      <c r="D35" s="14" t="s">
        <v>28</v>
      </c>
      <c r="E35" s="14" t="s">
        <v>32</v>
      </c>
      <c r="F35" s="14"/>
      <c r="G35" s="14">
        <v>8</v>
      </c>
      <c r="H35" s="14"/>
      <c r="J35" s="14">
        <f t="shared" ref="J35:J38" si="3">L35-K35</f>
        <v>2</v>
      </c>
      <c r="K35" s="14" t="str">
        <f t="shared" si="1"/>
        <v>14.30</v>
      </c>
      <c r="L35" s="14" t="str">
        <f t="shared" si="2"/>
        <v>16.30</v>
      </c>
    </row>
    <row r="36" spans="1:12">
      <c r="A36" s="12" t="s">
        <v>43</v>
      </c>
      <c r="B36" s="13" t="s">
        <v>26</v>
      </c>
      <c r="C36" s="14" t="s">
        <v>27</v>
      </c>
      <c r="D36" s="14" t="s">
        <v>28</v>
      </c>
      <c r="E36" s="14" t="s">
        <v>29</v>
      </c>
      <c r="F36" s="14"/>
      <c r="G36" s="14">
        <v>29</v>
      </c>
      <c r="H36" s="14"/>
      <c r="J36" s="14">
        <f t="shared" si="3"/>
        <v>2</v>
      </c>
      <c r="K36" s="14" t="str">
        <f t="shared" si="1"/>
        <v>12.30</v>
      </c>
      <c r="L36" s="14" t="str">
        <f t="shared" si="2"/>
        <v>14.30</v>
      </c>
    </row>
    <row r="37" spans="1:12">
      <c r="A37" s="12" t="s">
        <v>44</v>
      </c>
      <c r="B37" s="13" t="s">
        <v>26</v>
      </c>
      <c r="C37" s="14" t="s">
        <v>27</v>
      </c>
      <c r="D37" s="14" t="s">
        <v>28</v>
      </c>
      <c r="E37" s="14" t="s">
        <v>29</v>
      </c>
      <c r="F37" s="14"/>
      <c r="G37" s="14">
        <v>29</v>
      </c>
      <c r="H37" s="14"/>
      <c r="J37" s="14">
        <f t="shared" si="3"/>
        <v>2</v>
      </c>
      <c r="K37" s="14" t="str">
        <f t="shared" si="1"/>
        <v>12.30</v>
      </c>
      <c r="L37" s="14" t="str">
        <f t="shared" si="2"/>
        <v>14.30</v>
      </c>
    </row>
    <row r="38" spans="1:12">
      <c r="A38" s="12" t="s">
        <v>44</v>
      </c>
      <c r="B38" s="13" t="s">
        <v>30</v>
      </c>
      <c r="C38" s="14" t="s">
        <v>31</v>
      </c>
      <c r="D38" s="14" t="s">
        <v>28</v>
      </c>
      <c r="E38" s="14" t="s">
        <v>32</v>
      </c>
      <c r="F38" s="14"/>
      <c r="G38" s="14">
        <v>8</v>
      </c>
      <c r="H38" s="14"/>
      <c r="J38" s="14">
        <f t="shared" si="3"/>
        <v>2</v>
      </c>
      <c r="K38" s="14" t="str">
        <f t="shared" si="1"/>
        <v>14.30</v>
      </c>
      <c r="L38" s="14" t="str">
        <f t="shared" si="2"/>
        <v>16.30</v>
      </c>
    </row>
    <row r="39" spans="1:12">
      <c r="A39" s="8"/>
      <c r="B39" s="4"/>
      <c r="C39" s="4"/>
      <c r="D39" s="4"/>
      <c r="E39" s="4"/>
      <c r="F39" s="4"/>
      <c r="G39" s="4"/>
      <c r="H39" s="4"/>
      <c r="J39" s="4"/>
      <c r="K39" s="4"/>
      <c r="L39" s="4"/>
    </row>
    <row r="40" spans="1:12">
      <c r="A40" s="8"/>
      <c r="B40" s="4"/>
      <c r="C40" s="4"/>
      <c r="D40" s="4"/>
      <c r="E40" s="4"/>
      <c r="F40" s="4"/>
      <c r="G40" s="4"/>
      <c r="H40" s="4"/>
      <c r="J40" s="4"/>
      <c r="K40" s="4"/>
      <c r="L40" s="4"/>
    </row>
    <row r="42" spans="1:12">
      <c r="B42" s="23" t="s">
        <v>33</v>
      </c>
      <c r="C42" s="23"/>
      <c r="D42" s="15">
        <f>D44+D45</f>
        <v>10</v>
      </c>
    </row>
    <row r="43" spans="1:12">
      <c r="B43" s="1" t="s">
        <v>34</v>
      </c>
    </row>
    <row r="44" spans="1:12">
      <c r="C44" s="16" t="s">
        <v>35</v>
      </c>
      <c r="D44" s="17">
        <f>SUM(J34+J36+J37)</f>
        <v>6</v>
      </c>
    </row>
    <row r="45" spans="1:12">
      <c r="C45" s="1" t="s">
        <v>36</v>
      </c>
      <c r="D45" s="17">
        <f>SUM(J35+J38)</f>
        <v>4</v>
      </c>
    </row>
    <row r="46" spans="1:12">
      <c r="C46" s="1" t="s">
        <v>37</v>
      </c>
      <c r="D46" s="18"/>
    </row>
    <row r="48" spans="1:12">
      <c r="A48" s="19" t="s">
        <v>16</v>
      </c>
      <c r="B48" s="24">
        <f ca="1">TODAY()</f>
        <v>45639</v>
      </c>
      <c r="C48" s="24"/>
      <c r="D48" s="25" t="s">
        <v>38</v>
      </c>
      <c r="E48" s="25"/>
      <c r="F48" s="26" t="s">
        <v>39</v>
      </c>
      <c r="G48" s="26"/>
      <c r="H48" s="26"/>
    </row>
  </sheetData>
  <mergeCells count="22">
    <mergeCell ref="A1:D1"/>
    <mergeCell ref="F1:G1"/>
    <mergeCell ref="A3:H3"/>
    <mergeCell ref="A5:H5"/>
    <mergeCell ref="A6:D6"/>
    <mergeCell ref="A7:D7"/>
    <mergeCell ref="A8:D8"/>
    <mergeCell ref="A9:H9"/>
    <mergeCell ref="A10:H10"/>
    <mergeCell ref="D17:H17"/>
    <mergeCell ref="B18:C18"/>
    <mergeCell ref="A22:H22"/>
    <mergeCell ref="A23:H23"/>
    <mergeCell ref="A24:H24"/>
    <mergeCell ref="A26:H26"/>
    <mergeCell ref="A28:H28"/>
    <mergeCell ref="A31:H31"/>
    <mergeCell ref="K33:L33"/>
    <mergeCell ref="B42:C42"/>
    <mergeCell ref="B48:C48"/>
    <mergeCell ref="D48:E48"/>
    <mergeCell ref="F48:H48"/>
  </mergeCells>
  <pageMargins left="0.59027777777777801" right="0.31458333333333299" top="0.94444444444444398" bottom="0.31458333333333299" header="0.3" footer="0.3"/>
  <pageSetup paperSize="9" scale="94" orientation="portrait" r:id="rId1"/>
  <rowBreaks count="1" manualBreakCount="1">
    <brk id="29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decembrie</vt:lpstr>
      <vt:lpstr>decembrie!Print_Area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Janos</dc:creator>
  <cp:lastModifiedBy>KertészMérnöki Tanszék</cp:lastModifiedBy>
  <cp:lastPrinted>2024-12-13T11:52:23Z</cp:lastPrinted>
  <dcterms:created xsi:type="dcterms:W3CDTF">2023-03-20T06:34:00Z</dcterms:created>
  <dcterms:modified xsi:type="dcterms:W3CDTF">2024-12-13T11:52:27Z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6476B0B18BFD4D039951D757DD0023A9_13</vt:lpwstr>
  </property>
  <property fmtid="{D5CDD505-2E9C-101B-9397-08002B2CF9AE}" pid="3" name="KSOProductBuildVer">
    <vt:lpwstr>2057-12.2.0.18607</vt:lpwstr>
  </property>
</Properties>
</file>