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F717476F-727B-4ECC-AF9C-EF95A61498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1" l="1"/>
  <c r="D44" i="1" s="1"/>
  <c r="K41" i="1"/>
  <c r="L41" i="1"/>
  <c r="K40" i="1"/>
  <c r="K34" i="1"/>
  <c r="B50" i="1" l="1"/>
  <c r="L40" i="1"/>
  <c r="L39" i="1"/>
  <c r="K39" i="1"/>
  <c r="L38" i="1"/>
  <c r="K38" i="1"/>
  <c r="L37" i="1"/>
  <c r="K37" i="1"/>
  <c r="L36" i="1"/>
  <c r="K36" i="1"/>
  <c r="L35" i="1"/>
  <c r="K35" i="1"/>
  <c r="L34" i="1"/>
  <c r="J34" i="1" s="1"/>
  <c r="A14" i="1"/>
  <c r="J36" i="1" l="1"/>
  <c r="J35" i="1"/>
  <c r="E7" i="1" l="1"/>
  <c r="E8" i="1" l="1"/>
  <c r="E6" i="1"/>
</calcChain>
</file>

<file path=xl/sharedStrings.xml><?xml version="1.0" encoding="utf-8"?>
<sst xmlns="http://schemas.openxmlformats.org/spreadsheetml/2006/main" count="51" uniqueCount="42">
  <si>
    <t xml:space="preserve">Universitatea Sapientia							
Facultatea de Ştiinţe Tehnice şi Umaniste					
Târgu Mureş </t>
  </si>
  <si>
    <t>APROBAT RECTOR,</t>
  </si>
  <si>
    <t>R E F E R A T</t>
  </si>
  <si>
    <t>TOTAL ORE CONVENŢIONALE</t>
  </si>
  <si>
    <t xml:space="preserve">            din care                              curs</t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</si>
  <si>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</si>
  <si>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</si>
  <si>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</si>
  <si>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</si>
  <si>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</si>
  <si>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</si>
  <si>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</si>
  <si>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</si>
  <si>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</si>
  <si>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</si>
  <si>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</si>
  <si>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</si>
  <si>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</si>
  <si>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</si>
  <si>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</si>
  <si>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</si>
  <si>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</si>
  <si>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</si>
  <si>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</si>
  <si>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</si>
  <si>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</si>
  <si>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</si>
  <si>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</si>
  <si>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</si>
  <si>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</si>
  <si>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</si>
  <si>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t>________________</t>
  </si>
  <si>
    <t>Floricultură I. (lab)</t>
  </si>
  <si>
    <t>III</t>
  </si>
  <si>
    <t>10-12</t>
  </si>
  <si>
    <t>Hort.</t>
  </si>
  <si>
    <r>
      <t xml:space="preserve">Conform aprobării Senatului universităţii, domnul </t>
    </r>
    <r>
      <rPr>
        <b/>
        <sz val="12"/>
        <color theme="1"/>
        <rFont val="Times New Roman"/>
        <family val="1"/>
      </rPr>
      <t>Szekely-Varga Zsolt</t>
    </r>
    <r>
      <rPr>
        <sz val="12"/>
        <color theme="1"/>
        <rFont val="Times New Roman"/>
        <family val="1"/>
      </rPr>
      <t xml:space="preserve"> a efectuat un număr de:</t>
    </r>
  </si>
  <si>
    <r>
      <t xml:space="preserve">la disciplina </t>
    </r>
    <r>
      <rPr>
        <b/>
        <sz val="12"/>
        <color theme="1"/>
        <rFont val="Times New Roman"/>
        <family val="1"/>
      </rPr>
      <t>Floricultură I.,</t>
    </r>
    <r>
      <rPr>
        <sz val="12"/>
        <color theme="1"/>
        <rFont val="Times New Roman"/>
        <family val="1"/>
      </rPr>
      <t xml:space="preserve"> care face parte din postul nr. </t>
    </r>
    <r>
      <rPr>
        <b/>
        <sz val="12"/>
        <color theme="1"/>
        <rFont val="Times New Roman"/>
        <family val="1"/>
      </rPr>
      <t xml:space="preserve">27 </t>
    </r>
    <r>
      <rPr>
        <sz val="12"/>
        <color theme="1"/>
        <rFont val="Times New Roman"/>
        <family val="1"/>
      </rPr>
      <t xml:space="preserve">din statul de funcţiuni al Departamentului de Horticultura Facultatea de Ştiinţe Tehnice şi Umaniste, având funcţia didactică de încadrare pentru plata cu ora de conferențiar universitar în intervalul </t>
    </r>
    <r>
      <rPr>
        <b/>
        <sz val="12"/>
        <color theme="1"/>
        <rFont val="Times New Roman"/>
        <family val="1"/>
      </rPr>
      <t>dec. 2024.</t>
    </r>
    <r>
      <rPr>
        <sz val="12"/>
        <color theme="1"/>
        <rFont val="Times New Roman"/>
        <family val="1"/>
      </rPr>
      <t xml:space="preserve">
            Postul respectiv este vacant.
            Titularul postului, doamna/domnul _____________________________________
lipseşte din motivele ______________________________________________________.
          Domnul </t>
    </r>
    <r>
      <rPr>
        <b/>
        <sz val="12"/>
        <color theme="1"/>
        <rFont val="Times New Roman"/>
        <family val="1"/>
      </rPr>
      <t>Szekely-Varga Zsolt</t>
    </r>
    <r>
      <rPr>
        <sz val="12"/>
        <color theme="1"/>
        <rFont val="Times New Roman"/>
        <family val="1"/>
      </rPr>
      <t xml:space="preserve"> a prestat activitatea didactică în afara programului normal de lucru de la funcţia de bază. Vă rugăm a aproba plata acestor ore în conformitate cu Legea nr. 1/2011 a Educaţiei Naţionale.</t>
    </r>
  </si>
  <si>
    <r>
      <t xml:space="preserve">          Subsemnatul </t>
    </r>
    <r>
      <rPr>
        <b/>
        <sz val="12"/>
        <color theme="1"/>
        <rFont val="Times New Roman"/>
        <family val="1"/>
      </rPr>
      <t>Szekely-Varga Zsolt</t>
    </r>
    <r>
      <rPr>
        <sz val="12"/>
        <color theme="1"/>
        <rFont val="Times New Roman"/>
        <family val="1"/>
      </rPr>
      <t xml:space="preserve"> în cadrul Departamentului de Horticultura în postul nr. </t>
    </r>
    <r>
      <rPr>
        <b/>
        <sz val="12"/>
        <color theme="1"/>
        <rFont val="Times New Roman"/>
        <family val="1"/>
      </rPr>
      <t>27</t>
    </r>
    <r>
      <rPr>
        <sz val="12"/>
        <color theme="1"/>
        <rFont val="Times New Roman"/>
        <family val="1"/>
      </rPr>
      <t xml:space="preserve"> disciplina </t>
    </r>
    <r>
      <rPr>
        <b/>
        <sz val="12"/>
        <color theme="1"/>
        <rFont val="Times New Roman"/>
        <family val="1"/>
      </rPr>
      <t>Floricultură I.,</t>
    </r>
    <r>
      <rPr>
        <sz val="12"/>
        <color theme="1"/>
        <rFont val="Times New Roman"/>
        <family val="1"/>
      </rPr>
      <t xml:space="preserve"> având funcţia didactică de încadrare prin plata cu ora de șef lucrări am efectuat în luna</t>
    </r>
    <r>
      <rPr>
        <b/>
        <sz val="12"/>
        <color theme="1"/>
        <rFont val="Times New Roman"/>
        <family val="1"/>
      </rPr>
      <t xml:space="preserve"> dec. 2024</t>
    </r>
    <r>
      <rPr>
        <sz val="12"/>
        <color theme="1"/>
        <rFont val="Times New Roman"/>
        <family val="1"/>
      </rPr>
      <t xml:space="preserve"> următoarele activității: </t>
    </r>
  </si>
  <si>
    <t>04.12.2024</t>
  </si>
  <si>
    <t>11.12.2024</t>
  </si>
  <si>
    <t>18.12.2024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</si>
</sst>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1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theme="1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right"/>
    </xf>
    <xf numFmtId="16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1" fillId="0" borderId="0" xfId="0" applyFont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134938</xdr:colOff>
      <xdr:row>47</xdr:row>
      <xdr:rowOff>95250</xdr:rowOff>
    </xdr:from>
    <xdr:to>
      <xdr:col>7</xdr:col>
      <xdr:colOff>369253</xdr:colOff>
      <xdr:row>49</xdr:row>
      <xdr:rowOff>163467</xdr:rowOff>
    </xdr:to>
    <xdr:pic>
      <xdr:nvPicPr>
        <xdr:cNvPr id="2" name="Picture 1" descr="SZEKELY V ZSOLT">
          <a:extLst>
            <a:ext uri="{FF2B5EF4-FFF2-40B4-BE49-F238E27FC236}">
              <a16:creationId xmlns:a16="http://schemas.microsoft.com/office/drawing/2014/main" id="{ED432255-714D-4AC9-9AF1-9B56EB210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grayscl/>
          <a:lum bright="6000"/>
        </a:blip>
        <a:stretch>
          <a:fillRect/>
        </a:stretch>
      </xdr:blipFill>
      <xdr:spPr>
        <a:xfrm>
          <a:off x="4516438" y="13057188"/>
          <a:ext cx="1155065" cy="465092"/>
        </a:xfrm>
        <a:prstGeom prst="rect">
          <a:avLst/>
        </a:prstGeom>
      </xdr:spPr>
    </xdr:pic>
    <xdr:clientData/>
  </xdr:twoCellAnchor>
  <xdr:twoCellAnchor editAs="oneCell">
    <xdr:from>
      <xdr:col>4</xdr:col>
      <xdr:colOff>174625</xdr:colOff>
      <xdr:row>12</xdr:row>
      <xdr:rowOff>79375</xdr:rowOff>
    </xdr:from>
    <xdr:to>
      <xdr:col>5</xdr:col>
      <xdr:colOff>312557</xdr:colOff>
      <xdr:row>15</xdr:row>
      <xdr:rowOff>53749</xdr:rowOff>
    </xdr:to>
    <xdr:pic>
      <xdr:nvPicPr>
        <xdr:cNvPr id="3" name="Picture 2" descr="Benedek Klara2.2">
          <a:extLst>
            <a:ext uri="{FF2B5EF4-FFF2-40B4-BE49-F238E27FC236}">
              <a16:creationId xmlns:a16="http://schemas.microsoft.com/office/drawing/2014/main" id="{00A95AAD-5865-4E53-940E-E9A741078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 bright="12000"/>
        </a:blip>
        <a:stretch>
          <a:fillRect/>
        </a:stretch>
      </xdr:blipFill>
      <xdr:spPr>
        <a:xfrm>
          <a:off x="4071938" y="4984750"/>
          <a:ext cx="622119" cy="569686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"/>
  <sheetViews>
    <sheetView tabSelected="1" view="pageBreakPreview" topLeftCell="A26" zoomScale="120" zoomScaleNormal="120" zoomScaleSheetLayoutView="120" workbookViewId="0">
      <selection activeCell="D44" sqref="D44"/>
    </sheetView>
  </sheetViews>
  <sheetFormatPr defaultColWidth="38.7109375" defaultRowHeight="15.75"/>
  <cols>
    <col min="1" max="1" width="11.28515625" style="1" customWidth="1"/>
    <col min="2" max="2" width="6.28515625" style="1" customWidth="1"/>
    <col min="3" max="3" width="33" style="1" customWidth="1"/>
    <col min="4" max="4" width="7.85546875" style="1" customWidth="1"/>
    <col min="5" max="5" width="7.28515625" style="1" customWidth="1"/>
    <col min="6" max="7" width="6.85546875" style="1" customWidth="1"/>
    <col min="8" max="8" width="15.28515625" style="1" customWidth="1"/>
    <col min="9" max="9" width="9.7109375" style="1" customWidth="1"/>
    <col min="10" max="10" width="10.8554687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.140625" style="1" customWidth="1"/>
    <col min="18" max="16384" width="38.7109375" style="1"/>
  </cols>
  <sheetData>
    <row r="1" spans="1:8" ht="46.5" customHeight="1">
      <c r="A1" s="36" t="s">
        <v>0</v>
      </c>
      <c r="B1" s="36"/>
      <c r="C1" s="36"/>
      <c r="D1" s="36"/>
      <c r="E1" s="2"/>
      <c r="F1" s="37" t="s">
        <v>1</v>
      </c>
      <c r="G1" s="37"/>
      <c r="H1" s="3"/>
    </row>
    <row r="3" spans="1:8" ht="18.75">
      <c r="A3" s="38" t="s">
        <v>2</v>
      </c>
      <c r="B3" s="34"/>
      <c r="C3" s="34"/>
      <c r="D3" s="34"/>
      <c r="E3" s="34"/>
      <c r="F3" s="34"/>
      <c r="G3" s="34"/>
      <c r="H3" s="34"/>
    </row>
    <row r="5" spans="1:8" ht="31.9" customHeight="1">
      <c r="A5" s="39" t="s">
        <v>36</v>
      </c>
      <c r="B5" s="39"/>
      <c r="C5" s="39"/>
      <c r="D5" s="39"/>
      <c r="E5" s="39"/>
      <c r="F5" s="39"/>
      <c r="G5" s="39"/>
      <c r="H5" s="39"/>
    </row>
    <row r="6" spans="1:8" ht="18.75">
      <c r="A6" s="32" t="s">
        <v>3</v>
      </c>
      <c r="B6" s="32"/>
      <c r="C6" s="32"/>
      <c r="D6" s="32"/>
      <c r="E6" s="21">
        <f>E7+E8</f>
        <v>6</v>
      </c>
    </row>
    <row r="7" spans="1:8">
      <c r="A7" s="31" t="s">
        <v>4</v>
      </c>
      <c r="B7" s="31"/>
      <c r="C7" s="31"/>
      <c r="D7" s="31"/>
      <c r="E7" s="5">
        <f>D46*2</f>
        <v>0</v>
      </c>
    </row>
    <row r="8" spans="1:8">
      <c r="A8" s="32" t="s">
        <v>5</v>
      </c>
      <c r="B8" s="32"/>
      <c r="C8" s="32"/>
      <c r="D8" s="32"/>
      <c r="E8" s="5">
        <f>D47</f>
        <v>6</v>
      </c>
    </row>
    <row r="9" spans="1:8">
      <c r="A9" s="34"/>
      <c r="B9" s="34"/>
      <c r="C9" s="34"/>
      <c r="D9" s="34"/>
      <c r="E9" s="34"/>
      <c r="F9" s="34"/>
      <c r="G9" s="34"/>
      <c r="H9" s="34"/>
    </row>
    <row r="10" spans="1:8" ht="165.4" customHeight="1">
      <c r="A10" s="24" t="s">
        <v>37</v>
      </c>
      <c r="B10" s="35"/>
      <c r="C10" s="35"/>
      <c r="D10" s="35"/>
      <c r="E10" s="35"/>
      <c r="F10" s="35"/>
      <c r="G10" s="35"/>
      <c r="H10" s="35"/>
    </row>
    <row r="13" spans="1:8">
      <c r="A13" s="6" t="s">
        <v>6</v>
      </c>
    </row>
    <row r="14" spans="1:8">
      <c r="A14" s="7">
        <f ca="1">TODAY()</f>
        <v>45638</v>
      </c>
    </row>
    <row r="15" spans="1:8">
      <c r="A15" s="7"/>
    </row>
    <row r="17" spans="1:8">
      <c r="A17" s="8"/>
      <c r="B17" s="9" t="s">
        <v>7</v>
      </c>
      <c r="C17" s="9"/>
      <c r="D17" s="30" t="s">
        <v>8</v>
      </c>
      <c r="E17" s="30"/>
      <c r="F17" s="30"/>
      <c r="G17" s="30"/>
      <c r="H17" s="30"/>
    </row>
    <row r="18" spans="1:8">
      <c r="B18" s="30" t="s">
        <v>9</v>
      </c>
      <c r="C18" s="30"/>
    </row>
    <row r="19" spans="1:8">
      <c r="B19" s="3"/>
      <c r="C19" s="3"/>
    </row>
    <row r="20" spans="1:8">
      <c r="B20" s="3"/>
      <c r="C20" s="3"/>
    </row>
    <row r="22" spans="1:8">
      <c r="A22" s="31" t="s">
        <v>10</v>
      </c>
      <c r="B22" s="31"/>
      <c r="C22" s="31"/>
      <c r="D22" s="31"/>
      <c r="E22" s="31"/>
      <c r="F22" s="31"/>
      <c r="G22" s="31"/>
      <c r="H22" s="31"/>
    </row>
    <row r="23" spans="1:8">
      <c r="A23" s="31" t="s">
        <v>11</v>
      </c>
      <c r="B23" s="31"/>
      <c r="C23" s="31"/>
      <c r="D23" s="31"/>
      <c r="E23" s="31"/>
      <c r="F23" s="31"/>
      <c r="G23" s="31"/>
      <c r="H23" s="31"/>
    </row>
    <row r="24" spans="1:8">
      <c r="A24" s="32" t="s">
        <v>12</v>
      </c>
      <c r="B24" s="32"/>
      <c r="C24" s="32"/>
      <c r="D24" s="32"/>
      <c r="E24" s="32"/>
      <c r="F24" s="32"/>
      <c r="G24" s="32"/>
      <c r="H24" s="32"/>
    </row>
    <row r="26" spans="1:8">
      <c r="A26" s="33" t="s">
        <v>13</v>
      </c>
      <c r="B26" s="33"/>
      <c r="C26" s="33"/>
      <c r="D26" s="33"/>
      <c r="E26" s="33"/>
      <c r="F26" s="33"/>
      <c r="G26" s="33"/>
      <c r="H26" s="33"/>
    </row>
    <row r="28" spans="1:8" ht="26.65" customHeight="1">
      <c r="A28" s="23" t="s">
        <v>14</v>
      </c>
      <c r="B28" s="23"/>
      <c r="C28" s="23"/>
      <c r="D28" s="23"/>
      <c r="E28" s="23"/>
      <c r="F28" s="23"/>
      <c r="G28" s="23"/>
      <c r="H28" s="23"/>
    </row>
    <row r="31" spans="1:8" ht="61.9" customHeight="1">
      <c r="A31" s="24" t="s">
        <v>38</v>
      </c>
      <c r="B31" s="24"/>
      <c r="C31" s="24"/>
      <c r="D31" s="24"/>
      <c r="E31" s="24"/>
      <c r="F31" s="24"/>
      <c r="G31" s="24"/>
      <c r="H31" s="24"/>
    </row>
    <row r="33" spans="1:12" ht="31.5">
      <c r="A33" s="10" t="s">
        <v>15</v>
      </c>
      <c r="B33" s="10" t="s">
        <v>16</v>
      </c>
      <c r="C33" s="10" t="s">
        <v>17</v>
      </c>
      <c r="D33" s="10" t="s">
        <v>18</v>
      </c>
      <c r="E33" s="10" t="s">
        <v>19</v>
      </c>
      <c r="F33" s="10" t="s">
        <v>20</v>
      </c>
      <c r="G33" s="10" t="s">
        <v>21</v>
      </c>
      <c r="H33" s="10" t="s">
        <v>22</v>
      </c>
      <c r="J33" s="11" t="s">
        <v>23</v>
      </c>
      <c r="K33" s="25" t="s">
        <v>24</v>
      </c>
      <c r="L33" s="25"/>
    </row>
    <row r="34" spans="1:12">
      <c r="A34" s="18" t="s">
        <v>39</v>
      </c>
      <c r="B34" s="19" t="s">
        <v>34</v>
      </c>
      <c r="C34" s="20" t="s">
        <v>32</v>
      </c>
      <c r="D34" s="20" t="s">
        <v>35</v>
      </c>
      <c r="E34" s="20" t="s">
        <v>33</v>
      </c>
      <c r="F34" s="20"/>
      <c r="G34" s="20">
        <v>13</v>
      </c>
      <c r="H34" s="11"/>
      <c r="J34" s="11">
        <f>L34-K34</f>
        <v>2</v>
      </c>
      <c r="K34" s="11" t="str">
        <f>LEFT(B34,2)</f>
        <v>10</v>
      </c>
      <c r="L34" s="11" t="str">
        <f>RIGHT(B34,2)</f>
        <v>12</v>
      </c>
    </row>
    <row r="35" spans="1:12">
      <c r="A35" s="18" t="s">
        <v>40</v>
      </c>
      <c r="B35" s="19" t="s">
        <v>34</v>
      </c>
      <c r="C35" s="20" t="s">
        <v>32</v>
      </c>
      <c r="D35" s="20" t="s">
        <v>35</v>
      </c>
      <c r="E35" s="20" t="s">
        <v>33</v>
      </c>
      <c r="F35" s="20"/>
      <c r="G35" s="20">
        <v>13</v>
      </c>
      <c r="H35" s="11"/>
      <c r="J35" s="11">
        <f t="shared" ref="J35:J36" si="0">L35-K35</f>
        <v>2</v>
      </c>
      <c r="K35" s="11" t="str">
        <f>LEFT(B35,2)</f>
        <v>10</v>
      </c>
      <c r="L35" s="11" t="str">
        <f>RIGHT(B35,2)</f>
        <v>12</v>
      </c>
    </row>
    <row r="36" spans="1:12">
      <c r="A36" s="18" t="s">
        <v>41</v>
      </c>
      <c r="B36" s="19" t="s">
        <v>34</v>
      </c>
      <c r="C36" s="20" t="s">
        <v>32</v>
      </c>
      <c r="D36" s="20" t="s">
        <v>35</v>
      </c>
      <c r="E36" s="20" t="s">
        <v>33</v>
      </c>
      <c r="F36" s="20"/>
      <c r="G36" s="20">
        <v>12</v>
      </c>
      <c r="H36" s="11"/>
      <c r="J36" s="11">
        <f t="shared" si="0"/>
        <v>2</v>
      </c>
      <c r="K36" s="11" t="str">
        <f>LEFT(B36,2)</f>
        <v>10</v>
      </c>
      <c r="L36" s="11" t="str">
        <f>RIGHT(B36,2)</f>
        <v>12</v>
      </c>
    </row>
    <row r="37" spans="1:12">
      <c r="A37" s="15"/>
      <c r="B37" s="17"/>
      <c r="C37" s="16"/>
      <c r="D37" s="16"/>
      <c r="E37" s="16"/>
      <c r="F37" s="16"/>
      <c r="G37" s="16"/>
      <c r="H37" s="11"/>
      <c r="J37" s="11"/>
      <c r="K37" s="11" t="str">
        <f t="shared" ref="K37:K39" si="1">LEFT(B37,2)</f>
        <v/>
      </c>
      <c r="L37" s="11" t="str">
        <f t="shared" ref="L37:L40" si="2">RIGHT(B37,2)</f>
        <v/>
      </c>
    </row>
    <row r="38" spans="1:12">
      <c r="A38" s="15"/>
      <c r="B38" s="17"/>
      <c r="C38" s="16"/>
      <c r="D38" s="16"/>
      <c r="E38" s="16"/>
      <c r="F38" s="16"/>
      <c r="G38" s="16"/>
      <c r="H38" s="11"/>
      <c r="J38" s="11"/>
      <c r="K38" s="11" t="str">
        <f t="shared" si="1"/>
        <v/>
      </c>
      <c r="L38" s="11" t="str">
        <f t="shared" si="2"/>
        <v/>
      </c>
    </row>
    <row r="39" spans="1:12">
      <c r="A39" s="15"/>
      <c r="B39" s="17"/>
      <c r="C39" s="16"/>
      <c r="D39" s="16"/>
      <c r="E39" s="16"/>
      <c r="F39" s="16"/>
      <c r="G39" s="16"/>
      <c r="H39" s="11"/>
      <c r="J39" s="11"/>
      <c r="K39" s="11" t="str">
        <f t="shared" si="1"/>
        <v/>
      </c>
      <c r="L39" s="11" t="str">
        <f t="shared" si="2"/>
        <v/>
      </c>
    </row>
    <row r="40" spans="1:12">
      <c r="A40" s="15"/>
      <c r="B40" s="17"/>
      <c r="C40" s="16"/>
      <c r="D40" s="16"/>
      <c r="E40" s="16"/>
      <c r="F40" s="16"/>
      <c r="G40" s="16"/>
      <c r="H40" s="11"/>
      <c r="J40" s="11"/>
      <c r="K40" s="11" t="str">
        <f>LEFT(B40,2)</f>
        <v/>
      </c>
      <c r="L40" s="11" t="str">
        <f t="shared" si="2"/>
        <v/>
      </c>
    </row>
    <row r="41" spans="1:12">
      <c r="A41" s="15"/>
      <c r="B41" s="17"/>
      <c r="C41" s="16"/>
      <c r="D41" s="16"/>
      <c r="E41" s="16"/>
      <c r="F41" s="16"/>
      <c r="G41" s="16"/>
      <c r="H41" s="11"/>
      <c r="J41" s="11"/>
      <c r="K41" s="11" t="str">
        <f>LEFT(B41,2)</f>
        <v/>
      </c>
      <c r="L41" s="11" t="str">
        <f t="shared" ref="L41" si="3">RIGHT(B41,2)</f>
        <v/>
      </c>
    </row>
    <row r="42" spans="1:12">
      <c r="A42" s="7"/>
      <c r="B42" s="4"/>
      <c r="C42" s="4"/>
      <c r="D42" s="4"/>
      <c r="E42" s="4"/>
      <c r="F42" s="4"/>
      <c r="G42" s="4"/>
      <c r="H42" s="4"/>
      <c r="J42" s="4"/>
      <c r="K42" s="4"/>
      <c r="L42" s="4"/>
    </row>
    <row r="44" spans="1:12" ht="18.75">
      <c r="B44" s="26" t="s">
        <v>25</v>
      </c>
      <c r="C44" s="26"/>
      <c r="D44" s="22">
        <f>D46+D47</f>
        <v>6</v>
      </c>
    </row>
    <row r="45" spans="1:12">
      <c r="B45" s="1" t="s">
        <v>26</v>
      </c>
    </row>
    <row r="46" spans="1:12">
      <c r="C46" s="1" t="s">
        <v>27</v>
      </c>
      <c r="D46" s="12"/>
    </row>
    <row r="47" spans="1:12">
      <c r="C47" s="1" t="s">
        <v>28</v>
      </c>
      <c r="D47" s="12">
        <f>SUM(J34:J36)</f>
        <v>6</v>
      </c>
    </row>
    <row r="48" spans="1:12">
      <c r="C48" s="1" t="s">
        <v>29</v>
      </c>
      <c r="D48" s="13"/>
    </row>
    <row r="50" spans="1:8">
      <c r="A50" s="14" t="s">
        <v>15</v>
      </c>
      <c r="B50" s="27">
        <f ca="1">TODAY()</f>
        <v>45638</v>
      </c>
      <c r="C50" s="27"/>
      <c r="D50" s="28" t="s">
        <v>30</v>
      </c>
      <c r="E50" s="28"/>
      <c r="F50" s="29" t="s">
        <v>31</v>
      </c>
      <c r="G50" s="29"/>
      <c r="H50" s="29"/>
    </row>
  </sheetData>
  <mergeCells count="22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K33:L33"/>
    <mergeCell ref="B44:C44"/>
    <mergeCell ref="B50:C50"/>
    <mergeCell ref="D50:E50"/>
    <mergeCell ref="F50:H50"/>
  </mergeCells>
  <pageMargins left="0.59027777777777801" right="0.31458333333333299" top="0.94444444444444398" bottom="0.31458333333333299" header="0.3" footer="0.3"/>
  <pageSetup paperSize="9" scale="98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2024-12-12T10:52:04Z</cp:lastPrinted>
  <dcterms:created xsi:type="dcterms:W3CDTF">2023-03-20T06:34:00Z</dcterms:created>
  <dcterms:modified xsi:type="dcterms:W3CDTF">2024-12-12T10:52:06Z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4D22B75BF87347598284BBB1E9BFAFD4_12</vt:lpwstr>
  </property>
  <property fmtid="{D5CDD505-2E9C-101B-9397-08002B2CF9AE}" pid="3" name="KSOProductBuildVer">
    <vt:lpwstr>2057-12.2.0.18607</vt:lpwstr>
  </property>
</Properties>
</file>