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Z:\Tanszéki\Adminisztráció\Jelenleti\Jelenléti_2024-2025\"/>
    </mc:Choice>
  </mc:AlternateContent>
  <xr:revisionPtr revIDLastSave="0" documentId="13_ncr:1_{856AD138-7991-44FE-BB3D-8D924D45EF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cembrie" sheetId="1" r:id="rId1"/>
  </sheets>
  <definedNames>
    <definedName name="_xlnm.Print_Area" localSheetId="0">decembrie!$A$1:$AU$50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47" i="1" l="1"/>
  <c r="AK47" i="1"/>
  <c r="AJ47" i="1"/>
  <c r="AS44" i="1"/>
  <c r="AS41" i="1"/>
  <c r="AS24" i="1"/>
  <c r="AS13" i="1"/>
  <c r="AK44" i="1"/>
  <c r="AK41" i="1"/>
  <c r="AK19" i="1"/>
  <c r="AK13" i="1"/>
  <c r="AJ44" i="1"/>
  <c r="AJ40" i="1"/>
  <c r="AJ13" i="1"/>
  <c r="S18" i="1"/>
  <c r="AJ18" i="1" s="1"/>
  <c r="AR47" i="1"/>
  <c r="AQ47" i="1"/>
  <c r="AP47" i="1"/>
  <c r="AN47" i="1"/>
  <c r="AM47" i="1"/>
  <c r="AL44" i="1"/>
  <c r="S44" i="1"/>
  <c r="AT44" i="1" s="1"/>
  <c r="AJ43" i="1"/>
  <c r="S43" i="1"/>
  <c r="AT43" i="1" s="1"/>
  <c r="AO47" i="1"/>
  <c r="AJ42" i="1"/>
  <c r="S42" i="1"/>
  <c r="AT42" i="1" s="1"/>
  <c r="AJ41" i="1"/>
  <c r="S41" i="1"/>
  <c r="AT41" i="1" s="1"/>
  <c r="S40" i="1"/>
  <c r="AT40" i="1" s="1"/>
  <c r="S36" i="1"/>
  <c r="AK36" i="1" s="1"/>
  <c r="S35" i="1"/>
  <c r="AT35" i="1" s="1"/>
  <c r="S34" i="1"/>
  <c r="AT34" i="1" s="1"/>
  <c r="S33" i="1"/>
  <c r="AL33" i="1" s="1"/>
  <c r="S32" i="1"/>
  <c r="AK32" i="1" s="1"/>
  <c r="S31" i="1"/>
  <c r="AS31" i="1" s="1"/>
  <c r="S30" i="1"/>
  <c r="AT30" i="1" s="1"/>
  <c r="S29" i="1"/>
  <c r="AL29" i="1" s="1"/>
  <c r="S28" i="1"/>
  <c r="AK28" i="1" s="1"/>
  <c r="S27" i="1"/>
  <c r="AJ27" i="1" s="1"/>
  <c r="S26" i="1"/>
  <c r="AT26" i="1" s="1"/>
  <c r="S25" i="1"/>
  <c r="AL25" i="1" s="1"/>
  <c r="S24" i="1"/>
  <c r="AK24" i="1" s="1"/>
  <c r="S23" i="1"/>
  <c r="AJ23" i="1" s="1"/>
  <c r="S22" i="1"/>
  <c r="AT22" i="1" s="1"/>
  <c r="S21" i="1"/>
  <c r="AK21" i="1" s="1"/>
  <c r="S20" i="1"/>
  <c r="AK20" i="1" s="1"/>
  <c r="S19" i="1"/>
  <c r="AT19" i="1" s="1"/>
  <c r="S17" i="1"/>
  <c r="AT17" i="1" s="1"/>
  <c r="S16" i="1"/>
  <c r="AS16" i="1" s="1"/>
  <c r="S15" i="1"/>
  <c r="AJ15" i="1" s="1"/>
  <c r="S14" i="1"/>
  <c r="AJ14" i="1" s="1"/>
  <c r="S13" i="1"/>
  <c r="AT13" i="1" l="1"/>
  <c r="AL13" i="1"/>
  <c r="AK40" i="1"/>
  <c r="AS40" i="1"/>
  <c r="AK42" i="1"/>
  <c r="AL40" i="1"/>
  <c r="AK43" i="1"/>
  <c r="AL43" i="1"/>
  <c r="AL42" i="1"/>
  <c r="AS43" i="1"/>
  <c r="AT15" i="1"/>
  <c r="AL41" i="1"/>
  <c r="AS42" i="1"/>
  <c r="AL20" i="1"/>
  <c r="AT28" i="1"/>
  <c r="AT27" i="1"/>
  <c r="AT31" i="1"/>
  <c r="AS14" i="1"/>
  <c r="AK23" i="1"/>
  <c r="AT29" i="1"/>
  <c r="AT14" i="1"/>
  <c r="AL23" i="1"/>
  <c r="AK27" i="1"/>
  <c r="AS35" i="1"/>
  <c r="AK14" i="1"/>
  <c r="AL18" i="1"/>
  <c r="AL27" i="1"/>
  <c r="AS15" i="1"/>
  <c r="AS20" i="1"/>
  <c r="AL24" i="1"/>
  <c r="AS27" i="1"/>
  <c r="AL31" i="1"/>
  <c r="AT21" i="1"/>
  <c r="AT24" i="1"/>
  <c r="AJ36" i="1"/>
  <c r="AT20" i="1"/>
  <c r="AS23" i="1"/>
  <c r="AT25" i="1"/>
  <c r="AJ30" i="1"/>
  <c r="AJ32" i="1"/>
  <c r="AL36" i="1"/>
  <c r="AJ19" i="1"/>
  <c r="AJ34" i="1"/>
  <c r="AL19" i="1"/>
  <c r="AT23" i="1"/>
  <c r="AJ28" i="1"/>
  <c r="AL32" i="1"/>
  <c r="AJ35" i="1"/>
  <c r="AS36" i="1"/>
  <c r="AS19" i="1"/>
  <c r="AL28" i="1"/>
  <c r="AJ31" i="1"/>
  <c r="AS32" i="1"/>
  <c r="AK35" i="1"/>
  <c r="AT36" i="1"/>
  <c r="AJ24" i="1"/>
  <c r="AS28" i="1"/>
  <c r="AK31" i="1"/>
  <c r="AT32" i="1"/>
  <c r="AL35" i="1"/>
  <c r="AL14" i="1"/>
  <c r="AJ20" i="1"/>
  <c r="AT33" i="1"/>
  <c r="AJ17" i="1"/>
  <c r="AJ26" i="1"/>
  <c r="AJ16" i="1"/>
  <c r="AK22" i="1"/>
  <c r="AK15" i="1"/>
  <c r="AL21" i="1"/>
  <c r="AL15" i="1"/>
  <c r="AT16" i="1"/>
  <c r="AS21" i="1"/>
  <c r="AS25" i="1"/>
  <c r="AS29" i="1"/>
  <c r="AS33" i="1"/>
  <c r="AK17" i="1"/>
  <c r="AJ22" i="1"/>
  <c r="AL17" i="1"/>
  <c r="AK26" i="1"/>
  <c r="AK30" i="1"/>
  <c r="AK34" i="1"/>
  <c r="AJ21" i="1"/>
  <c r="AL22" i="1"/>
  <c r="AJ25" i="1"/>
  <c r="AL26" i="1"/>
  <c r="AJ29" i="1"/>
  <c r="AL30" i="1"/>
  <c r="AJ33" i="1"/>
  <c r="AL34" i="1"/>
  <c r="AK16" i="1"/>
  <c r="AS17" i="1"/>
  <c r="AL16" i="1"/>
  <c r="AS22" i="1"/>
  <c r="AK25" i="1"/>
  <c r="AS26" i="1"/>
  <c r="AK29" i="1"/>
  <c r="AS30" i="1"/>
  <c r="AK33" i="1"/>
  <c r="AS34" i="1"/>
  <c r="AK18" i="1"/>
  <c r="AS18" i="1"/>
  <c r="AT18" i="1"/>
  <c r="AL47" i="1" l="1"/>
  <c r="AT47" i="1"/>
</calcChain>
</file>

<file path=xl/sharedStrings.xml><?xml version="1.0" encoding="utf-8"?>
<sst xmlns="http://schemas.openxmlformats.org/spreadsheetml/2006/main" count="910" uniqueCount="72">
  <si>
    <t>FOAIA COLECTIVĂ DE PREZENŢĂ</t>
  </si>
  <si>
    <r>
      <rPr>
        <sz val="9"/>
        <rFont val="Arial"/>
        <charset val="134"/>
      </rPr>
      <t>SL S</t>
    </r>
    <r>
      <rPr>
        <sz val="9"/>
        <rFont val="MS Gothic"/>
        <charset val="134"/>
      </rPr>
      <t>ă</t>
    </r>
    <r>
      <rPr>
        <sz val="9"/>
        <rFont val="Arial"/>
        <charset val="134"/>
      </rPr>
      <t>rb</t>
    </r>
    <r>
      <rPr>
        <sz val="9"/>
        <rFont val="MS Gothic"/>
        <charset val="134"/>
      </rPr>
      <t>ă</t>
    </r>
    <r>
      <rPr>
        <sz val="9"/>
        <rFont val="Arial"/>
        <charset val="134"/>
      </rPr>
      <t>tori legale</t>
    </r>
  </si>
  <si>
    <t>Universitatea Sapientia</t>
  </si>
  <si>
    <t>Co Concedii de odihnă</t>
  </si>
  <si>
    <t>Fac. Ştiinţe Tehnice şi Umaniste</t>
  </si>
  <si>
    <t>Bo Boală obişnuită</t>
  </si>
  <si>
    <t>Târgu Mureş</t>
  </si>
  <si>
    <t>A activ</t>
  </si>
  <si>
    <t>Bp Boala profesională</t>
  </si>
  <si>
    <t>EF evenimente familiare</t>
  </si>
  <si>
    <t>Am Accidente de muncă</t>
  </si>
  <si>
    <t>ZLP zi liberă plătită</t>
  </si>
  <si>
    <t>M Maternitate</t>
  </si>
  <si>
    <t>Np nelucrat plătit</t>
  </si>
  <si>
    <t>Cfs Concediu fără salar</t>
  </si>
  <si>
    <t>Nr.crt</t>
  </si>
  <si>
    <t>Numele şi prenumele</t>
  </si>
  <si>
    <t>ORE ZILNIC</t>
  </si>
  <si>
    <t>10</t>
  </si>
  <si>
    <t>11</t>
  </si>
  <si>
    <t>12</t>
  </si>
  <si>
    <t>Total 1-15</t>
  </si>
  <si>
    <t>17</t>
  </si>
  <si>
    <t>18</t>
  </si>
  <si>
    <t>19</t>
  </si>
  <si>
    <t>23</t>
  </si>
  <si>
    <t>Total ore lucrate</t>
  </si>
  <si>
    <t>CO</t>
  </si>
  <si>
    <t>BO</t>
  </si>
  <si>
    <t>CFS</t>
  </si>
  <si>
    <t>D</t>
  </si>
  <si>
    <t>M</t>
  </si>
  <si>
    <t>I</t>
  </si>
  <si>
    <t>N</t>
  </si>
  <si>
    <t>EF</t>
  </si>
  <si>
    <t>ZLP</t>
  </si>
  <si>
    <t>SL</t>
  </si>
  <si>
    <t>Cadre didactice cu funcţia de bază</t>
  </si>
  <si>
    <t xml:space="preserve"> </t>
  </si>
  <si>
    <t>S.l. Benedek Klára</t>
  </si>
  <si>
    <t>-</t>
  </si>
  <si>
    <t>A</t>
  </si>
  <si>
    <t>Prof. Balog Adalbert</t>
  </si>
  <si>
    <t>Prof. Kovács Cazmer Tomas</t>
  </si>
  <si>
    <t>Prof. Bálint János</t>
  </si>
  <si>
    <t>Conf. Fodorpataki László</t>
  </si>
  <si>
    <t>Conf.  Kentelky Endre</t>
  </si>
  <si>
    <t>Conf. Nyárádi Imre István</t>
  </si>
  <si>
    <t>Conf. Căbuz Andrea</t>
  </si>
  <si>
    <t>Conf.  Ványolós Endre</t>
  </si>
  <si>
    <t>Conf.  Domokos Erzsébet</t>
  </si>
  <si>
    <t>S.l. Balla Géza</t>
  </si>
  <si>
    <t>S.l. Fazakas Csaba</t>
  </si>
  <si>
    <t>S.l. Moldován Csaba</t>
  </si>
  <si>
    <t>S.l. Bandi Attila</t>
  </si>
  <si>
    <t>Lect. Henning Anna Imola</t>
  </si>
  <si>
    <t>S.l. Hegedűs Noémi Melitta</t>
  </si>
  <si>
    <t>S.l. Biró-Janka Béla</t>
  </si>
  <si>
    <t>S.l. Kovács Gábor</t>
  </si>
  <si>
    <t>S.l. Székely Varga Zsolt</t>
  </si>
  <si>
    <t>S.l. Csorba Artúr Botond</t>
  </si>
  <si>
    <r>
      <rPr>
        <sz val="9"/>
        <rFont val="Arial"/>
        <charset val="134"/>
      </rPr>
      <t>S.l. Köll</t>
    </r>
    <r>
      <rPr>
        <sz val="9"/>
        <rFont val="MS Gothic"/>
        <charset val="134"/>
      </rPr>
      <t>ő</t>
    </r>
    <r>
      <rPr>
        <sz val="9"/>
        <rFont val="Arial"/>
        <charset val="134"/>
      </rPr>
      <t xml:space="preserve"> Miklós</t>
    </r>
  </si>
  <si>
    <t>as. Putnoky-Csicsó Barna</t>
  </si>
  <si>
    <t>as. Lihat Ildikó</t>
  </si>
  <si>
    <t>as. Kovács Lóránt</t>
  </si>
  <si>
    <t>Personal tehnic ajutător</t>
  </si>
  <si>
    <t>Csáki Ildikó</t>
  </si>
  <si>
    <t>Iakab Martin</t>
  </si>
  <si>
    <t>Thiesz Tibor</t>
  </si>
  <si>
    <t>Szabadi Lidia</t>
  </si>
  <si>
    <t>Csíkos Tímea</t>
  </si>
  <si>
    <t xml:space="preserve">           DECEMBRIE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</si>
</sst>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sz val="9"/>
      <name val="Arial"/>
      <charset val="134"/>
    </font>
    <font>
      <b/>
      <sz val="9"/>
      <name val="ARIAL"/>
      <charset val="134"/>
    </font>
    <font>
      <sz val="9"/>
      <color theme="1"/>
      <name val="ARIAL"/>
      <charset val="134"/>
    </font>
    <font>
      <sz val="9"/>
      <name val="ARIAL"/>
      <charset val="134"/>
    </font>
    <font>
      <b/>
      <sz val="8"/>
      <name val="ARIAL"/>
      <charset val="134"/>
    </font>
    <font>
      <sz val="9"/>
      <color indexed="9"/>
      <name val="ARIAL"/>
      <charset val="134"/>
    </font>
    <font>
      <sz val="10"/>
      <name val="Arial"/>
      <charset val="134"/>
    </font>
    <font>
      <sz val="9"/>
      <name val="MS Gothic"/>
      <charset val="13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8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1" fillId="0" borderId="5" xfId="0" applyFont="1" applyFill="1" applyBorder="1"/>
    <xf numFmtId="0" fontId="2" fillId="0" borderId="4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9" xfId="0" applyFont="1" applyFill="1" applyBorder="1" applyAlignment="1">
      <alignment horizontal="left"/>
    </xf>
    <xf numFmtId="0" fontId="1" fillId="0" borderId="10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/>
    </xf>
    <xf numFmtId="0" fontId="1" fillId="0" borderId="13" xfId="0" applyFont="1" applyFill="1" applyBorder="1"/>
    <xf numFmtId="0" fontId="1" fillId="0" borderId="12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left"/>
    </xf>
    <xf numFmtId="0" fontId="1" fillId="0" borderId="16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right"/>
    </xf>
    <xf numFmtId="0" fontId="1" fillId="0" borderId="22" xfId="0" applyFont="1" applyFill="1" applyBorder="1"/>
    <xf numFmtId="0" fontId="1" fillId="0" borderId="23" xfId="0" applyFont="1" applyFill="1" applyBorder="1" applyAlignment="1">
      <alignment horizontal="right"/>
    </xf>
    <xf numFmtId="0" fontId="1" fillId="0" borderId="24" xfId="0" applyFont="1" applyFill="1" applyBorder="1"/>
    <xf numFmtId="0" fontId="1" fillId="0" borderId="0" xfId="0" applyFont="1" applyFill="1" applyBorder="1" applyAlignment="1">
      <alignment horizontal="right"/>
    </xf>
    <xf numFmtId="49" fontId="1" fillId="0" borderId="7" xfId="0" applyNumberFormat="1" applyFont="1" applyFill="1" applyBorder="1" applyAlignment="1">
      <alignment horizontal="center"/>
    </xf>
    <xf numFmtId="0" fontId="3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textRotation="90" wrapText="1"/>
    </xf>
    <xf numFmtId="1" fontId="1" fillId="0" borderId="27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4" fillId="0" borderId="0" xfId="0" applyFont="1" applyFill="1"/>
    <xf numFmtId="0" fontId="5" fillId="0" borderId="26" xfId="0" applyFont="1" applyFill="1" applyBorder="1" applyAlignment="1">
      <alignment horizontal="justify" textRotation="90" wrapText="1"/>
    </xf>
    <xf numFmtId="0" fontId="1" fillId="0" borderId="5" xfId="0" applyFont="1" applyFill="1" applyBorder="1" applyAlignment="1">
      <alignment horizontal="center" textRotation="90" wrapText="1"/>
    </xf>
    <xf numFmtId="0" fontId="1" fillId="0" borderId="30" xfId="0" applyFont="1" applyFill="1" applyBorder="1" applyAlignment="1">
      <alignment horizontal="center" textRotation="90" wrapText="1"/>
    </xf>
    <xf numFmtId="0" fontId="1" fillId="0" borderId="31" xfId="0" applyFont="1" applyFill="1" applyBorder="1" applyAlignment="1">
      <alignment horizontal="center"/>
    </xf>
    <xf numFmtId="0" fontId="6" fillId="0" borderId="11" xfId="0" applyFont="1" applyFill="1" applyBorder="1"/>
    <xf numFmtId="0" fontId="1" fillId="0" borderId="11" xfId="0" applyFont="1" applyFill="1" applyBorder="1"/>
    <xf numFmtId="0" fontId="1" fillId="0" borderId="32" xfId="0" applyFont="1" applyFill="1" applyBorder="1" applyAlignment="1">
      <alignment horizontal="center"/>
    </xf>
    <xf numFmtId="0" fontId="6" fillId="0" borderId="14" xfId="0" applyFont="1" applyFill="1" applyBorder="1"/>
    <xf numFmtId="0" fontId="1" fillId="0" borderId="14" xfId="0" applyFont="1" applyFill="1" applyBorder="1"/>
    <xf numFmtId="0" fontId="1" fillId="0" borderId="33" xfId="0" applyFont="1" applyFill="1" applyBorder="1" applyAlignment="1">
      <alignment horizontal="center"/>
    </xf>
    <xf numFmtId="0" fontId="6" fillId="0" borderId="17" xfId="0" applyFont="1" applyFill="1" applyBorder="1"/>
    <xf numFmtId="0" fontId="1" fillId="0" borderId="17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2" fillId="0" borderId="0" xfId="0" applyNumberFormat="1" applyFont="1" applyFill="1" applyBorder="1"/>
    <xf numFmtId="0" fontId="2" fillId="0" borderId="0" xfId="0" applyFont="1" applyFill="1" applyBorder="1"/>
    <xf numFmtId="0" fontId="1" fillId="0" borderId="3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textRotation="90" wrapText="1"/>
    </xf>
    <xf numFmtId="0" fontId="1" fillId="0" borderId="35" xfId="0" applyFont="1" applyFill="1" applyBorder="1" applyAlignment="1">
      <alignment horizontal="center" textRotation="90" wrapText="1"/>
    </xf>
    <xf numFmtId="0" fontId="1" fillId="0" borderId="37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/>
    <xf numFmtId="0" fontId="1" fillId="0" borderId="40" xfId="0" applyFont="1" applyFill="1" applyBorder="1"/>
    <xf numFmtId="0" fontId="1" fillId="0" borderId="28" xfId="0" applyFont="1" applyFill="1" applyBorder="1"/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3" fillId="0" borderId="0" xfId="0" applyFont="1" applyAlignment="1"/>
  </cellXfs>
  <cellStyles count="2">
    <cellStyle name="Normal" xfId="0" builtinId="0"/>
    <cellStyle name="Normál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28"/>
  <sheetViews>
    <sheetView tabSelected="1" view="pageBreakPreview" topLeftCell="A2" zoomScaleNormal="120" zoomScaleSheetLayoutView="100" zoomScalePageLayoutView="120" workbookViewId="0">
      <selection activeCell="AS48" sqref="AS48"/>
    </sheetView>
  </sheetViews>
  <sheetFormatPr defaultColWidth="9" defaultRowHeight="12"/>
  <cols>
    <col min="1" max="1" width="5.85546875" style="1" customWidth="1"/>
    <col min="2" max="2" width="5.28515625" style="1" customWidth="1"/>
    <col min="3" max="3" width="25.5703125" style="1" customWidth="1"/>
    <col min="4" max="4" width="3.28515625" style="1" customWidth="1"/>
    <col min="5" max="5" width="3" style="1" customWidth="1"/>
    <col min="6" max="6" width="3.5703125" style="1" customWidth="1"/>
    <col min="7" max="7" width="3.7109375" style="1" customWidth="1"/>
    <col min="8" max="9" width="3.42578125" style="1" customWidth="1"/>
    <col min="10" max="10" width="3.28515625" style="1" customWidth="1"/>
    <col min="11" max="12" width="3.140625" style="1" customWidth="1"/>
    <col min="13" max="13" width="3.42578125" style="1" customWidth="1"/>
    <col min="14" max="14" width="3" style="1" customWidth="1"/>
    <col min="15" max="15" width="3.42578125" style="1" customWidth="1"/>
    <col min="16" max="17" width="3.140625" style="1" customWidth="1"/>
    <col min="18" max="18" width="4" style="1" customWidth="1"/>
    <col min="19" max="19" width="4.85546875" style="2" customWidth="1"/>
    <col min="20" max="21" width="3.5703125" style="1" customWidth="1"/>
    <col min="22" max="22" width="3.85546875" style="1" customWidth="1"/>
    <col min="23" max="23" width="3.5703125" style="1" customWidth="1"/>
    <col min="24" max="24" width="3.85546875" style="1" customWidth="1"/>
    <col min="25" max="25" width="3.42578125" style="1" customWidth="1"/>
    <col min="26" max="26" width="3" style="1" customWidth="1"/>
    <col min="27" max="28" width="3.140625" style="1" customWidth="1"/>
    <col min="29" max="30" width="3.28515625" style="1" customWidth="1"/>
    <col min="31" max="31" width="3.140625" style="1" customWidth="1"/>
    <col min="32" max="32" width="3.28515625" style="1" customWidth="1"/>
    <col min="33" max="35" width="3.28515625" style="2" customWidth="1"/>
    <col min="36" max="36" width="6.5703125" style="2" customWidth="1"/>
    <col min="37" max="37" width="3.42578125" style="1" customWidth="1"/>
    <col min="38" max="38" width="3.5703125" style="1" customWidth="1"/>
    <col min="39" max="39" width="3.28515625" style="1" customWidth="1"/>
    <col min="40" max="40" width="2.85546875" style="1" customWidth="1"/>
    <col min="41" max="41" width="3.7109375" style="1" customWidth="1"/>
    <col min="42" max="43" width="2.85546875" style="1" customWidth="1"/>
    <col min="44" max="44" width="3.140625" style="1" customWidth="1"/>
    <col min="45" max="45" width="4" style="3" customWidth="1"/>
    <col min="46" max="47" width="3.7109375" style="1" customWidth="1"/>
    <col min="48" max="253" width="9" style="1"/>
    <col min="254" max="254" width="4.5703125" style="1" customWidth="1"/>
    <col min="255" max="255" width="24" style="1" customWidth="1"/>
    <col min="256" max="256" width="2.85546875" style="1" customWidth="1"/>
    <col min="257" max="257" width="2.42578125" style="1" customWidth="1"/>
    <col min="258" max="262" width="2.5703125" style="1" customWidth="1"/>
    <col min="263" max="263" width="2.7109375" style="1" customWidth="1"/>
    <col min="264" max="265" width="2.5703125" style="1" customWidth="1"/>
    <col min="266" max="266" width="2.42578125" style="1" customWidth="1"/>
    <col min="267" max="267" width="2.5703125" style="1" customWidth="1"/>
    <col min="268" max="268" width="3" style="1" customWidth="1"/>
    <col min="269" max="269" width="2.85546875" style="1" customWidth="1"/>
    <col min="270" max="270" width="3.42578125" style="1" customWidth="1"/>
    <col min="271" max="271" width="3" style="1" customWidth="1"/>
    <col min="272" max="272" width="3.42578125" style="1" customWidth="1"/>
    <col min="273" max="275" width="2.5703125" style="1" customWidth="1"/>
    <col min="276" max="278" width="2.7109375" style="1" customWidth="1"/>
    <col min="279" max="279" width="2.5703125" style="1" customWidth="1"/>
    <col min="280" max="287" width="2.7109375" style="1" customWidth="1"/>
    <col min="288" max="288" width="6.5703125" style="1" customWidth="1"/>
    <col min="289" max="289" width="5.7109375" style="1" customWidth="1"/>
    <col min="290" max="290" width="4" style="1" customWidth="1"/>
    <col min="291" max="291" width="3.28515625" style="1" customWidth="1"/>
    <col min="292" max="292" width="2.85546875" style="1" customWidth="1"/>
    <col min="293" max="293" width="3.7109375" style="1" customWidth="1"/>
    <col min="294" max="295" width="2.85546875" style="1" customWidth="1"/>
    <col min="296" max="296" width="3.140625" style="1" customWidth="1"/>
    <col min="297" max="297" width="4.5703125" style="1" customWidth="1"/>
    <col min="298" max="509" width="9" style="1"/>
    <col min="510" max="510" width="4.5703125" style="1" customWidth="1"/>
    <col min="511" max="511" width="24" style="1" customWidth="1"/>
    <col min="512" max="512" width="2.85546875" style="1" customWidth="1"/>
    <col min="513" max="513" width="2.42578125" style="1" customWidth="1"/>
    <col min="514" max="518" width="2.5703125" style="1" customWidth="1"/>
    <col min="519" max="519" width="2.7109375" style="1" customWidth="1"/>
    <col min="520" max="521" width="2.5703125" style="1" customWidth="1"/>
    <col min="522" max="522" width="2.42578125" style="1" customWidth="1"/>
    <col min="523" max="523" width="2.5703125" style="1" customWidth="1"/>
    <col min="524" max="524" width="3" style="1" customWidth="1"/>
    <col min="525" max="525" width="2.85546875" style="1" customWidth="1"/>
    <col min="526" max="526" width="3.42578125" style="1" customWidth="1"/>
    <col min="527" max="527" width="3" style="1" customWidth="1"/>
    <col min="528" max="528" width="3.42578125" style="1" customWidth="1"/>
    <col min="529" max="531" width="2.5703125" style="1" customWidth="1"/>
    <col min="532" max="534" width="2.7109375" style="1" customWidth="1"/>
    <col min="535" max="535" width="2.5703125" style="1" customWidth="1"/>
    <col min="536" max="543" width="2.7109375" style="1" customWidth="1"/>
    <col min="544" max="544" width="6.5703125" style="1" customWidth="1"/>
    <col min="545" max="545" width="5.7109375" style="1" customWidth="1"/>
    <col min="546" max="546" width="4" style="1" customWidth="1"/>
    <col min="547" max="547" width="3.28515625" style="1" customWidth="1"/>
    <col min="548" max="548" width="2.85546875" style="1" customWidth="1"/>
    <col min="549" max="549" width="3.7109375" style="1" customWidth="1"/>
    <col min="550" max="551" width="2.85546875" style="1" customWidth="1"/>
    <col min="552" max="552" width="3.140625" style="1" customWidth="1"/>
    <col min="553" max="553" width="4.5703125" style="1" customWidth="1"/>
    <col min="554" max="765" width="9" style="1"/>
    <col min="766" max="766" width="4.5703125" style="1" customWidth="1"/>
    <col min="767" max="767" width="24" style="1" customWidth="1"/>
    <col min="768" max="768" width="2.85546875" style="1" customWidth="1"/>
    <col min="769" max="769" width="2.42578125" style="1" customWidth="1"/>
    <col min="770" max="774" width="2.5703125" style="1" customWidth="1"/>
    <col min="775" max="775" width="2.7109375" style="1" customWidth="1"/>
    <col min="776" max="777" width="2.5703125" style="1" customWidth="1"/>
    <col min="778" max="778" width="2.42578125" style="1" customWidth="1"/>
    <col min="779" max="779" width="2.5703125" style="1" customWidth="1"/>
    <col min="780" max="780" width="3" style="1" customWidth="1"/>
    <col min="781" max="781" width="2.85546875" style="1" customWidth="1"/>
    <col min="782" max="782" width="3.42578125" style="1" customWidth="1"/>
    <col min="783" max="783" width="3" style="1" customWidth="1"/>
    <col min="784" max="784" width="3.42578125" style="1" customWidth="1"/>
    <col min="785" max="787" width="2.5703125" style="1" customWidth="1"/>
    <col min="788" max="790" width="2.7109375" style="1" customWidth="1"/>
    <col min="791" max="791" width="2.5703125" style="1" customWidth="1"/>
    <col min="792" max="799" width="2.7109375" style="1" customWidth="1"/>
    <col min="800" max="800" width="6.5703125" style="1" customWidth="1"/>
    <col min="801" max="801" width="5.7109375" style="1" customWidth="1"/>
    <col min="802" max="802" width="4" style="1" customWidth="1"/>
    <col min="803" max="803" width="3.28515625" style="1" customWidth="1"/>
    <col min="804" max="804" width="2.85546875" style="1" customWidth="1"/>
    <col min="805" max="805" width="3.7109375" style="1" customWidth="1"/>
    <col min="806" max="807" width="2.85546875" style="1" customWidth="1"/>
    <col min="808" max="808" width="3.140625" style="1" customWidth="1"/>
    <col min="809" max="809" width="4.5703125" style="1" customWidth="1"/>
    <col min="810" max="1021" width="9" style="1"/>
    <col min="1022" max="1022" width="4.5703125" style="1" customWidth="1"/>
    <col min="1023" max="1023" width="24" style="1" customWidth="1"/>
    <col min="1024" max="1024" width="2.85546875" style="1" customWidth="1"/>
    <col min="1025" max="1025" width="2.42578125" style="1" customWidth="1"/>
    <col min="1026" max="1030" width="2.5703125" style="1" customWidth="1"/>
    <col min="1031" max="1031" width="2.7109375" style="1" customWidth="1"/>
    <col min="1032" max="1033" width="2.5703125" style="1" customWidth="1"/>
    <col min="1034" max="1034" width="2.42578125" style="1" customWidth="1"/>
    <col min="1035" max="1035" width="2.5703125" style="1" customWidth="1"/>
    <col min="1036" max="1036" width="3" style="1" customWidth="1"/>
    <col min="1037" max="1037" width="2.85546875" style="1" customWidth="1"/>
    <col min="1038" max="1038" width="3.42578125" style="1" customWidth="1"/>
    <col min="1039" max="1039" width="3" style="1" customWidth="1"/>
    <col min="1040" max="1040" width="3.42578125" style="1" customWidth="1"/>
    <col min="1041" max="1043" width="2.5703125" style="1" customWidth="1"/>
    <col min="1044" max="1046" width="2.7109375" style="1" customWidth="1"/>
    <col min="1047" max="1047" width="2.5703125" style="1" customWidth="1"/>
    <col min="1048" max="1055" width="2.7109375" style="1" customWidth="1"/>
    <col min="1056" max="1056" width="6.5703125" style="1" customWidth="1"/>
    <col min="1057" max="1057" width="5.7109375" style="1" customWidth="1"/>
    <col min="1058" max="1058" width="4" style="1" customWidth="1"/>
    <col min="1059" max="1059" width="3.28515625" style="1" customWidth="1"/>
    <col min="1060" max="1060" width="2.85546875" style="1" customWidth="1"/>
    <col min="1061" max="1061" width="3.7109375" style="1" customWidth="1"/>
    <col min="1062" max="1063" width="2.85546875" style="1" customWidth="1"/>
    <col min="1064" max="1064" width="3.140625" style="1" customWidth="1"/>
    <col min="1065" max="1065" width="4.5703125" style="1" customWidth="1"/>
    <col min="1066" max="1277" width="9" style="1"/>
    <col min="1278" max="1278" width="4.5703125" style="1" customWidth="1"/>
    <col min="1279" max="1279" width="24" style="1" customWidth="1"/>
    <col min="1280" max="1280" width="2.85546875" style="1" customWidth="1"/>
    <col min="1281" max="1281" width="2.42578125" style="1" customWidth="1"/>
    <col min="1282" max="1286" width="2.5703125" style="1" customWidth="1"/>
    <col min="1287" max="1287" width="2.7109375" style="1" customWidth="1"/>
    <col min="1288" max="1289" width="2.5703125" style="1" customWidth="1"/>
    <col min="1290" max="1290" width="2.42578125" style="1" customWidth="1"/>
    <col min="1291" max="1291" width="2.5703125" style="1" customWidth="1"/>
    <col min="1292" max="1292" width="3" style="1" customWidth="1"/>
    <col min="1293" max="1293" width="2.85546875" style="1" customWidth="1"/>
    <col min="1294" max="1294" width="3.42578125" style="1" customWidth="1"/>
    <col min="1295" max="1295" width="3" style="1" customWidth="1"/>
    <col min="1296" max="1296" width="3.42578125" style="1" customWidth="1"/>
    <col min="1297" max="1299" width="2.5703125" style="1" customWidth="1"/>
    <col min="1300" max="1302" width="2.7109375" style="1" customWidth="1"/>
    <col min="1303" max="1303" width="2.5703125" style="1" customWidth="1"/>
    <col min="1304" max="1311" width="2.7109375" style="1" customWidth="1"/>
    <col min="1312" max="1312" width="6.5703125" style="1" customWidth="1"/>
    <col min="1313" max="1313" width="5.7109375" style="1" customWidth="1"/>
    <col min="1314" max="1314" width="4" style="1" customWidth="1"/>
    <col min="1315" max="1315" width="3.28515625" style="1" customWidth="1"/>
    <col min="1316" max="1316" width="2.85546875" style="1" customWidth="1"/>
    <col min="1317" max="1317" width="3.7109375" style="1" customWidth="1"/>
    <col min="1318" max="1319" width="2.85546875" style="1" customWidth="1"/>
    <col min="1320" max="1320" width="3.140625" style="1" customWidth="1"/>
    <col min="1321" max="1321" width="4.5703125" style="1" customWidth="1"/>
    <col min="1322" max="1533" width="9" style="1"/>
    <col min="1534" max="1534" width="4.5703125" style="1" customWidth="1"/>
    <col min="1535" max="1535" width="24" style="1" customWidth="1"/>
    <col min="1536" max="1536" width="2.85546875" style="1" customWidth="1"/>
    <col min="1537" max="1537" width="2.42578125" style="1" customWidth="1"/>
    <col min="1538" max="1542" width="2.5703125" style="1" customWidth="1"/>
    <col min="1543" max="1543" width="2.7109375" style="1" customWidth="1"/>
    <col min="1544" max="1545" width="2.5703125" style="1" customWidth="1"/>
    <col min="1546" max="1546" width="2.42578125" style="1" customWidth="1"/>
    <col min="1547" max="1547" width="2.5703125" style="1" customWidth="1"/>
    <col min="1548" max="1548" width="3" style="1" customWidth="1"/>
    <col min="1549" max="1549" width="2.85546875" style="1" customWidth="1"/>
    <col min="1550" max="1550" width="3.42578125" style="1" customWidth="1"/>
    <col min="1551" max="1551" width="3" style="1" customWidth="1"/>
    <col min="1552" max="1552" width="3.42578125" style="1" customWidth="1"/>
    <col min="1553" max="1555" width="2.5703125" style="1" customWidth="1"/>
    <col min="1556" max="1558" width="2.7109375" style="1" customWidth="1"/>
    <col min="1559" max="1559" width="2.5703125" style="1" customWidth="1"/>
    <col min="1560" max="1567" width="2.7109375" style="1" customWidth="1"/>
    <col min="1568" max="1568" width="6.5703125" style="1" customWidth="1"/>
    <col min="1569" max="1569" width="5.7109375" style="1" customWidth="1"/>
    <col min="1570" max="1570" width="4" style="1" customWidth="1"/>
    <col min="1571" max="1571" width="3.28515625" style="1" customWidth="1"/>
    <col min="1572" max="1572" width="2.85546875" style="1" customWidth="1"/>
    <col min="1573" max="1573" width="3.7109375" style="1" customWidth="1"/>
    <col min="1574" max="1575" width="2.85546875" style="1" customWidth="1"/>
    <col min="1576" max="1576" width="3.140625" style="1" customWidth="1"/>
    <col min="1577" max="1577" width="4.5703125" style="1" customWidth="1"/>
    <col min="1578" max="1789" width="9" style="1"/>
    <col min="1790" max="1790" width="4.5703125" style="1" customWidth="1"/>
    <col min="1791" max="1791" width="24" style="1" customWidth="1"/>
    <col min="1792" max="1792" width="2.85546875" style="1" customWidth="1"/>
    <col min="1793" max="1793" width="2.42578125" style="1" customWidth="1"/>
    <col min="1794" max="1798" width="2.5703125" style="1" customWidth="1"/>
    <col min="1799" max="1799" width="2.7109375" style="1" customWidth="1"/>
    <col min="1800" max="1801" width="2.5703125" style="1" customWidth="1"/>
    <col min="1802" max="1802" width="2.42578125" style="1" customWidth="1"/>
    <col min="1803" max="1803" width="2.5703125" style="1" customWidth="1"/>
    <col min="1804" max="1804" width="3" style="1" customWidth="1"/>
    <col min="1805" max="1805" width="2.85546875" style="1" customWidth="1"/>
    <col min="1806" max="1806" width="3.42578125" style="1" customWidth="1"/>
    <col min="1807" max="1807" width="3" style="1" customWidth="1"/>
    <col min="1808" max="1808" width="3.42578125" style="1" customWidth="1"/>
    <col min="1809" max="1811" width="2.5703125" style="1" customWidth="1"/>
    <col min="1812" max="1814" width="2.7109375" style="1" customWidth="1"/>
    <col min="1815" max="1815" width="2.5703125" style="1" customWidth="1"/>
    <col min="1816" max="1823" width="2.7109375" style="1" customWidth="1"/>
    <col min="1824" max="1824" width="6.5703125" style="1" customWidth="1"/>
    <col min="1825" max="1825" width="5.7109375" style="1" customWidth="1"/>
    <col min="1826" max="1826" width="4" style="1" customWidth="1"/>
    <col min="1827" max="1827" width="3.28515625" style="1" customWidth="1"/>
    <col min="1828" max="1828" width="2.85546875" style="1" customWidth="1"/>
    <col min="1829" max="1829" width="3.7109375" style="1" customWidth="1"/>
    <col min="1830" max="1831" width="2.85546875" style="1" customWidth="1"/>
    <col min="1832" max="1832" width="3.140625" style="1" customWidth="1"/>
    <col min="1833" max="1833" width="4.5703125" style="1" customWidth="1"/>
    <col min="1834" max="2045" width="9" style="1"/>
    <col min="2046" max="2046" width="4.5703125" style="1" customWidth="1"/>
    <col min="2047" max="2047" width="24" style="1" customWidth="1"/>
    <col min="2048" max="2048" width="2.85546875" style="1" customWidth="1"/>
    <col min="2049" max="2049" width="2.42578125" style="1" customWidth="1"/>
    <col min="2050" max="2054" width="2.5703125" style="1" customWidth="1"/>
    <col min="2055" max="2055" width="2.7109375" style="1" customWidth="1"/>
    <col min="2056" max="2057" width="2.5703125" style="1" customWidth="1"/>
    <col min="2058" max="2058" width="2.42578125" style="1" customWidth="1"/>
    <col min="2059" max="2059" width="2.5703125" style="1" customWidth="1"/>
    <col min="2060" max="2060" width="3" style="1" customWidth="1"/>
    <col min="2061" max="2061" width="2.85546875" style="1" customWidth="1"/>
    <col min="2062" max="2062" width="3.42578125" style="1" customWidth="1"/>
    <col min="2063" max="2063" width="3" style="1" customWidth="1"/>
    <col min="2064" max="2064" width="3.42578125" style="1" customWidth="1"/>
    <col min="2065" max="2067" width="2.5703125" style="1" customWidth="1"/>
    <col min="2068" max="2070" width="2.7109375" style="1" customWidth="1"/>
    <col min="2071" max="2071" width="2.5703125" style="1" customWidth="1"/>
    <col min="2072" max="2079" width="2.7109375" style="1" customWidth="1"/>
    <col min="2080" max="2080" width="6.5703125" style="1" customWidth="1"/>
    <col min="2081" max="2081" width="5.7109375" style="1" customWidth="1"/>
    <col min="2082" max="2082" width="4" style="1" customWidth="1"/>
    <col min="2083" max="2083" width="3.28515625" style="1" customWidth="1"/>
    <col min="2084" max="2084" width="2.85546875" style="1" customWidth="1"/>
    <col min="2085" max="2085" width="3.7109375" style="1" customWidth="1"/>
    <col min="2086" max="2087" width="2.85546875" style="1" customWidth="1"/>
    <col min="2088" max="2088" width="3.140625" style="1" customWidth="1"/>
    <col min="2089" max="2089" width="4.5703125" style="1" customWidth="1"/>
    <col min="2090" max="2301" width="9" style="1"/>
    <col min="2302" max="2302" width="4.5703125" style="1" customWidth="1"/>
    <col min="2303" max="2303" width="24" style="1" customWidth="1"/>
    <col min="2304" max="2304" width="2.85546875" style="1" customWidth="1"/>
    <col min="2305" max="2305" width="2.42578125" style="1" customWidth="1"/>
    <col min="2306" max="2310" width="2.5703125" style="1" customWidth="1"/>
    <col min="2311" max="2311" width="2.7109375" style="1" customWidth="1"/>
    <col min="2312" max="2313" width="2.5703125" style="1" customWidth="1"/>
    <col min="2314" max="2314" width="2.42578125" style="1" customWidth="1"/>
    <col min="2315" max="2315" width="2.5703125" style="1" customWidth="1"/>
    <col min="2316" max="2316" width="3" style="1" customWidth="1"/>
    <col min="2317" max="2317" width="2.85546875" style="1" customWidth="1"/>
    <col min="2318" max="2318" width="3.42578125" style="1" customWidth="1"/>
    <col min="2319" max="2319" width="3" style="1" customWidth="1"/>
    <col min="2320" max="2320" width="3.42578125" style="1" customWidth="1"/>
    <col min="2321" max="2323" width="2.5703125" style="1" customWidth="1"/>
    <col min="2324" max="2326" width="2.7109375" style="1" customWidth="1"/>
    <col min="2327" max="2327" width="2.5703125" style="1" customWidth="1"/>
    <col min="2328" max="2335" width="2.7109375" style="1" customWidth="1"/>
    <col min="2336" max="2336" width="6.5703125" style="1" customWidth="1"/>
    <col min="2337" max="2337" width="5.7109375" style="1" customWidth="1"/>
    <col min="2338" max="2338" width="4" style="1" customWidth="1"/>
    <col min="2339" max="2339" width="3.28515625" style="1" customWidth="1"/>
    <col min="2340" max="2340" width="2.85546875" style="1" customWidth="1"/>
    <col min="2341" max="2341" width="3.7109375" style="1" customWidth="1"/>
    <col min="2342" max="2343" width="2.85546875" style="1" customWidth="1"/>
    <col min="2344" max="2344" width="3.140625" style="1" customWidth="1"/>
    <col min="2345" max="2345" width="4.5703125" style="1" customWidth="1"/>
    <col min="2346" max="2557" width="9" style="1"/>
    <col min="2558" max="2558" width="4.5703125" style="1" customWidth="1"/>
    <col min="2559" max="2559" width="24" style="1" customWidth="1"/>
    <col min="2560" max="2560" width="2.85546875" style="1" customWidth="1"/>
    <col min="2561" max="2561" width="2.42578125" style="1" customWidth="1"/>
    <col min="2562" max="2566" width="2.5703125" style="1" customWidth="1"/>
    <col min="2567" max="2567" width="2.7109375" style="1" customWidth="1"/>
    <col min="2568" max="2569" width="2.5703125" style="1" customWidth="1"/>
    <col min="2570" max="2570" width="2.42578125" style="1" customWidth="1"/>
    <col min="2571" max="2571" width="2.5703125" style="1" customWidth="1"/>
    <col min="2572" max="2572" width="3" style="1" customWidth="1"/>
    <col min="2573" max="2573" width="2.85546875" style="1" customWidth="1"/>
    <col min="2574" max="2574" width="3.42578125" style="1" customWidth="1"/>
    <col min="2575" max="2575" width="3" style="1" customWidth="1"/>
    <col min="2576" max="2576" width="3.42578125" style="1" customWidth="1"/>
    <col min="2577" max="2579" width="2.5703125" style="1" customWidth="1"/>
    <col min="2580" max="2582" width="2.7109375" style="1" customWidth="1"/>
    <col min="2583" max="2583" width="2.5703125" style="1" customWidth="1"/>
    <col min="2584" max="2591" width="2.7109375" style="1" customWidth="1"/>
    <col min="2592" max="2592" width="6.5703125" style="1" customWidth="1"/>
    <col min="2593" max="2593" width="5.7109375" style="1" customWidth="1"/>
    <col min="2594" max="2594" width="4" style="1" customWidth="1"/>
    <col min="2595" max="2595" width="3.28515625" style="1" customWidth="1"/>
    <col min="2596" max="2596" width="2.85546875" style="1" customWidth="1"/>
    <col min="2597" max="2597" width="3.7109375" style="1" customWidth="1"/>
    <col min="2598" max="2599" width="2.85546875" style="1" customWidth="1"/>
    <col min="2600" max="2600" width="3.140625" style="1" customWidth="1"/>
    <col min="2601" max="2601" width="4.5703125" style="1" customWidth="1"/>
    <col min="2602" max="2813" width="9" style="1"/>
    <col min="2814" max="2814" width="4.5703125" style="1" customWidth="1"/>
    <col min="2815" max="2815" width="24" style="1" customWidth="1"/>
    <col min="2816" max="2816" width="2.85546875" style="1" customWidth="1"/>
    <col min="2817" max="2817" width="2.42578125" style="1" customWidth="1"/>
    <col min="2818" max="2822" width="2.5703125" style="1" customWidth="1"/>
    <col min="2823" max="2823" width="2.7109375" style="1" customWidth="1"/>
    <col min="2824" max="2825" width="2.5703125" style="1" customWidth="1"/>
    <col min="2826" max="2826" width="2.42578125" style="1" customWidth="1"/>
    <col min="2827" max="2827" width="2.5703125" style="1" customWidth="1"/>
    <col min="2828" max="2828" width="3" style="1" customWidth="1"/>
    <col min="2829" max="2829" width="2.85546875" style="1" customWidth="1"/>
    <col min="2830" max="2830" width="3.42578125" style="1" customWidth="1"/>
    <col min="2831" max="2831" width="3" style="1" customWidth="1"/>
    <col min="2832" max="2832" width="3.42578125" style="1" customWidth="1"/>
    <col min="2833" max="2835" width="2.5703125" style="1" customWidth="1"/>
    <col min="2836" max="2838" width="2.7109375" style="1" customWidth="1"/>
    <col min="2839" max="2839" width="2.5703125" style="1" customWidth="1"/>
    <col min="2840" max="2847" width="2.7109375" style="1" customWidth="1"/>
    <col min="2848" max="2848" width="6.5703125" style="1" customWidth="1"/>
    <col min="2849" max="2849" width="5.7109375" style="1" customWidth="1"/>
    <col min="2850" max="2850" width="4" style="1" customWidth="1"/>
    <col min="2851" max="2851" width="3.28515625" style="1" customWidth="1"/>
    <col min="2852" max="2852" width="2.85546875" style="1" customWidth="1"/>
    <col min="2853" max="2853" width="3.7109375" style="1" customWidth="1"/>
    <col min="2854" max="2855" width="2.85546875" style="1" customWidth="1"/>
    <col min="2856" max="2856" width="3.140625" style="1" customWidth="1"/>
    <col min="2857" max="2857" width="4.5703125" style="1" customWidth="1"/>
    <col min="2858" max="3069" width="9" style="1"/>
    <col min="3070" max="3070" width="4.5703125" style="1" customWidth="1"/>
    <col min="3071" max="3071" width="24" style="1" customWidth="1"/>
    <col min="3072" max="3072" width="2.85546875" style="1" customWidth="1"/>
    <col min="3073" max="3073" width="2.42578125" style="1" customWidth="1"/>
    <col min="3074" max="3078" width="2.5703125" style="1" customWidth="1"/>
    <col min="3079" max="3079" width="2.7109375" style="1" customWidth="1"/>
    <col min="3080" max="3081" width="2.5703125" style="1" customWidth="1"/>
    <col min="3082" max="3082" width="2.42578125" style="1" customWidth="1"/>
    <col min="3083" max="3083" width="2.5703125" style="1" customWidth="1"/>
    <col min="3084" max="3084" width="3" style="1" customWidth="1"/>
    <col min="3085" max="3085" width="2.85546875" style="1" customWidth="1"/>
    <col min="3086" max="3086" width="3.42578125" style="1" customWidth="1"/>
    <col min="3087" max="3087" width="3" style="1" customWidth="1"/>
    <col min="3088" max="3088" width="3.42578125" style="1" customWidth="1"/>
    <col min="3089" max="3091" width="2.5703125" style="1" customWidth="1"/>
    <col min="3092" max="3094" width="2.7109375" style="1" customWidth="1"/>
    <col min="3095" max="3095" width="2.5703125" style="1" customWidth="1"/>
    <col min="3096" max="3103" width="2.7109375" style="1" customWidth="1"/>
    <col min="3104" max="3104" width="6.5703125" style="1" customWidth="1"/>
    <col min="3105" max="3105" width="5.7109375" style="1" customWidth="1"/>
    <col min="3106" max="3106" width="4" style="1" customWidth="1"/>
    <col min="3107" max="3107" width="3.28515625" style="1" customWidth="1"/>
    <col min="3108" max="3108" width="2.85546875" style="1" customWidth="1"/>
    <col min="3109" max="3109" width="3.7109375" style="1" customWidth="1"/>
    <col min="3110" max="3111" width="2.85546875" style="1" customWidth="1"/>
    <col min="3112" max="3112" width="3.140625" style="1" customWidth="1"/>
    <col min="3113" max="3113" width="4.5703125" style="1" customWidth="1"/>
    <col min="3114" max="3325" width="9" style="1"/>
    <col min="3326" max="3326" width="4.5703125" style="1" customWidth="1"/>
    <col min="3327" max="3327" width="24" style="1" customWidth="1"/>
    <col min="3328" max="3328" width="2.85546875" style="1" customWidth="1"/>
    <col min="3329" max="3329" width="2.42578125" style="1" customWidth="1"/>
    <col min="3330" max="3334" width="2.5703125" style="1" customWidth="1"/>
    <col min="3335" max="3335" width="2.7109375" style="1" customWidth="1"/>
    <col min="3336" max="3337" width="2.5703125" style="1" customWidth="1"/>
    <col min="3338" max="3338" width="2.42578125" style="1" customWidth="1"/>
    <col min="3339" max="3339" width="2.5703125" style="1" customWidth="1"/>
    <col min="3340" max="3340" width="3" style="1" customWidth="1"/>
    <col min="3341" max="3341" width="2.85546875" style="1" customWidth="1"/>
    <col min="3342" max="3342" width="3.42578125" style="1" customWidth="1"/>
    <col min="3343" max="3343" width="3" style="1" customWidth="1"/>
    <col min="3344" max="3344" width="3.42578125" style="1" customWidth="1"/>
    <col min="3345" max="3347" width="2.5703125" style="1" customWidth="1"/>
    <col min="3348" max="3350" width="2.7109375" style="1" customWidth="1"/>
    <col min="3351" max="3351" width="2.5703125" style="1" customWidth="1"/>
    <col min="3352" max="3359" width="2.7109375" style="1" customWidth="1"/>
    <col min="3360" max="3360" width="6.5703125" style="1" customWidth="1"/>
    <col min="3361" max="3361" width="5.7109375" style="1" customWidth="1"/>
    <col min="3362" max="3362" width="4" style="1" customWidth="1"/>
    <col min="3363" max="3363" width="3.28515625" style="1" customWidth="1"/>
    <col min="3364" max="3364" width="2.85546875" style="1" customWidth="1"/>
    <col min="3365" max="3365" width="3.7109375" style="1" customWidth="1"/>
    <col min="3366" max="3367" width="2.85546875" style="1" customWidth="1"/>
    <col min="3368" max="3368" width="3.140625" style="1" customWidth="1"/>
    <col min="3369" max="3369" width="4.5703125" style="1" customWidth="1"/>
    <col min="3370" max="3581" width="9" style="1"/>
    <col min="3582" max="3582" width="4.5703125" style="1" customWidth="1"/>
    <col min="3583" max="3583" width="24" style="1" customWidth="1"/>
    <col min="3584" max="3584" width="2.85546875" style="1" customWidth="1"/>
    <col min="3585" max="3585" width="2.42578125" style="1" customWidth="1"/>
    <col min="3586" max="3590" width="2.5703125" style="1" customWidth="1"/>
    <col min="3591" max="3591" width="2.7109375" style="1" customWidth="1"/>
    <col min="3592" max="3593" width="2.5703125" style="1" customWidth="1"/>
    <col min="3594" max="3594" width="2.42578125" style="1" customWidth="1"/>
    <col min="3595" max="3595" width="2.5703125" style="1" customWidth="1"/>
    <col min="3596" max="3596" width="3" style="1" customWidth="1"/>
    <col min="3597" max="3597" width="2.85546875" style="1" customWidth="1"/>
    <col min="3598" max="3598" width="3.42578125" style="1" customWidth="1"/>
    <col min="3599" max="3599" width="3" style="1" customWidth="1"/>
    <col min="3600" max="3600" width="3.42578125" style="1" customWidth="1"/>
    <col min="3601" max="3603" width="2.5703125" style="1" customWidth="1"/>
    <col min="3604" max="3606" width="2.7109375" style="1" customWidth="1"/>
    <col min="3607" max="3607" width="2.5703125" style="1" customWidth="1"/>
    <col min="3608" max="3615" width="2.7109375" style="1" customWidth="1"/>
    <col min="3616" max="3616" width="6.5703125" style="1" customWidth="1"/>
    <col min="3617" max="3617" width="5.7109375" style="1" customWidth="1"/>
    <col min="3618" max="3618" width="4" style="1" customWidth="1"/>
    <col min="3619" max="3619" width="3.28515625" style="1" customWidth="1"/>
    <col min="3620" max="3620" width="2.85546875" style="1" customWidth="1"/>
    <col min="3621" max="3621" width="3.7109375" style="1" customWidth="1"/>
    <col min="3622" max="3623" width="2.85546875" style="1" customWidth="1"/>
    <col min="3624" max="3624" width="3.140625" style="1" customWidth="1"/>
    <col min="3625" max="3625" width="4.5703125" style="1" customWidth="1"/>
    <col min="3626" max="3837" width="9" style="1"/>
    <col min="3838" max="3838" width="4.5703125" style="1" customWidth="1"/>
    <col min="3839" max="3839" width="24" style="1" customWidth="1"/>
    <col min="3840" max="3840" width="2.85546875" style="1" customWidth="1"/>
    <col min="3841" max="3841" width="2.42578125" style="1" customWidth="1"/>
    <col min="3842" max="3846" width="2.5703125" style="1" customWidth="1"/>
    <col min="3847" max="3847" width="2.7109375" style="1" customWidth="1"/>
    <col min="3848" max="3849" width="2.5703125" style="1" customWidth="1"/>
    <col min="3850" max="3850" width="2.42578125" style="1" customWidth="1"/>
    <col min="3851" max="3851" width="2.5703125" style="1" customWidth="1"/>
    <col min="3852" max="3852" width="3" style="1" customWidth="1"/>
    <col min="3853" max="3853" width="2.85546875" style="1" customWidth="1"/>
    <col min="3854" max="3854" width="3.42578125" style="1" customWidth="1"/>
    <col min="3855" max="3855" width="3" style="1" customWidth="1"/>
    <col min="3856" max="3856" width="3.42578125" style="1" customWidth="1"/>
    <col min="3857" max="3859" width="2.5703125" style="1" customWidth="1"/>
    <col min="3860" max="3862" width="2.7109375" style="1" customWidth="1"/>
    <col min="3863" max="3863" width="2.5703125" style="1" customWidth="1"/>
    <col min="3864" max="3871" width="2.7109375" style="1" customWidth="1"/>
    <col min="3872" max="3872" width="6.5703125" style="1" customWidth="1"/>
    <col min="3873" max="3873" width="5.7109375" style="1" customWidth="1"/>
    <col min="3874" max="3874" width="4" style="1" customWidth="1"/>
    <col min="3875" max="3875" width="3.28515625" style="1" customWidth="1"/>
    <col min="3876" max="3876" width="2.85546875" style="1" customWidth="1"/>
    <col min="3877" max="3877" width="3.7109375" style="1" customWidth="1"/>
    <col min="3878" max="3879" width="2.85546875" style="1" customWidth="1"/>
    <col min="3880" max="3880" width="3.140625" style="1" customWidth="1"/>
    <col min="3881" max="3881" width="4.5703125" style="1" customWidth="1"/>
    <col min="3882" max="4093" width="9" style="1"/>
    <col min="4094" max="4094" width="4.5703125" style="1" customWidth="1"/>
    <col min="4095" max="4095" width="24" style="1" customWidth="1"/>
    <col min="4096" max="4096" width="2.85546875" style="1" customWidth="1"/>
    <col min="4097" max="4097" width="2.42578125" style="1" customWidth="1"/>
    <col min="4098" max="4102" width="2.5703125" style="1" customWidth="1"/>
    <col min="4103" max="4103" width="2.7109375" style="1" customWidth="1"/>
    <col min="4104" max="4105" width="2.5703125" style="1" customWidth="1"/>
    <col min="4106" max="4106" width="2.42578125" style="1" customWidth="1"/>
    <col min="4107" max="4107" width="2.5703125" style="1" customWidth="1"/>
    <col min="4108" max="4108" width="3" style="1" customWidth="1"/>
    <col min="4109" max="4109" width="2.85546875" style="1" customWidth="1"/>
    <col min="4110" max="4110" width="3.42578125" style="1" customWidth="1"/>
    <col min="4111" max="4111" width="3" style="1" customWidth="1"/>
    <col min="4112" max="4112" width="3.42578125" style="1" customWidth="1"/>
    <col min="4113" max="4115" width="2.5703125" style="1" customWidth="1"/>
    <col min="4116" max="4118" width="2.7109375" style="1" customWidth="1"/>
    <col min="4119" max="4119" width="2.5703125" style="1" customWidth="1"/>
    <col min="4120" max="4127" width="2.7109375" style="1" customWidth="1"/>
    <col min="4128" max="4128" width="6.5703125" style="1" customWidth="1"/>
    <col min="4129" max="4129" width="5.7109375" style="1" customWidth="1"/>
    <col min="4130" max="4130" width="4" style="1" customWidth="1"/>
    <col min="4131" max="4131" width="3.28515625" style="1" customWidth="1"/>
    <col min="4132" max="4132" width="2.85546875" style="1" customWidth="1"/>
    <col min="4133" max="4133" width="3.7109375" style="1" customWidth="1"/>
    <col min="4134" max="4135" width="2.85546875" style="1" customWidth="1"/>
    <col min="4136" max="4136" width="3.140625" style="1" customWidth="1"/>
    <col min="4137" max="4137" width="4.5703125" style="1" customWidth="1"/>
    <col min="4138" max="4349" width="9" style="1"/>
    <col min="4350" max="4350" width="4.5703125" style="1" customWidth="1"/>
    <col min="4351" max="4351" width="24" style="1" customWidth="1"/>
    <col min="4352" max="4352" width="2.85546875" style="1" customWidth="1"/>
    <col min="4353" max="4353" width="2.42578125" style="1" customWidth="1"/>
    <col min="4354" max="4358" width="2.5703125" style="1" customWidth="1"/>
    <col min="4359" max="4359" width="2.7109375" style="1" customWidth="1"/>
    <col min="4360" max="4361" width="2.5703125" style="1" customWidth="1"/>
    <col min="4362" max="4362" width="2.42578125" style="1" customWidth="1"/>
    <col min="4363" max="4363" width="2.5703125" style="1" customWidth="1"/>
    <col min="4364" max="4364" width="3" style="1" customWidth="1"/>
    <col min="4365" max="4365" width="2.85546875" style="1" customWidth="1"/>
    <col min="4366" max="4366" width="3.42578125" style="1" customWidth="1"/>
    <col min="4367" max="4367" width="3" style="1" customWidth="1"/>
    <col min="4368" max="4368" width="3.42578125" style="1" customWidth="1"/>
    <col min="4369" max="4371" width="2.5703125" style="1" customWidth="1"/>
    <col min="4372" max="4374" width="2.7109375" style="1" customWidth="1"/>
    <col min="4375" max="4375" width="2.5703125" style="1" customWidth="1"/>
    <col min="4376" max="4383" width="2.7109375" style="1" customWidth="1"/>
    <col min="4384" max="4384" width="6.5703125" style="1" customWidth="1"/>
    <col min="4385" max="4385" width="5.7109375" style="1" customWidth="1"/>
    <col min="4386" max="4386" width="4" style="1" customWidth="1"/>
    <col min="4387" max="4387" width="3.28515625" style="1" customWidth="1"/>
    <col min="4388" max="4388" width="2.85546875" style="1" customWidth="1"/>
    <col min="4389" max="4389" width="3.7109375" style="1" customWidth="1"/>
    <col min="4390" max="4391" width="2.85546875" style="1" customWidth="1"/>
    <col min="4392" max="4392" width="3.140625" style="1" customWidth="1"/>
    <col min="4393" max="4393" width="4.5703125" style="1" customWidth="1"/>
    <col min="4394" max="4605" width="9" style="1"/>
    <col min="4606" max="4606" width="4.5703125" style="1" customWidth="1"/>
    <col min="4607" max="4607" width="24" style="1" customWidth="1"/>
    <col min="4608" max="4608" width="2.85546875" style="1" customWidth="1"/>
    <col min="4609" max="4609" width="2.42578125" style="1" customWidth="1"/>
    <col min="4610" max="4614" width="2.5703125" style="1" customWidth="1"/>
    <col min="4615" max="4615" width="2.7109375" style="1" customWidth="1"/>
    <col min="4616" max="4617" width="2.5703125" style="1" customWidth="1"/>
    <col min="4618" max="4618" width="2.42578125" style="1" customWidth="1"/>
    <col min="4619" max="4619" width="2.5703125" style="1" customWidth="1"/>
    <col min="4620" max="4620" width="3" style="1" customWidth="1"/>
    <col min="4621" max="4621" width="2.85546875" style="1" customWidth="1"/>
    <col min="4622" max="4622" width="3.42578125" style="1" customWidth="1"/>
    <col min="4623" max="4623" width="3" style="1" customWidth="1"/>
    <col min="4624" max="4624" width="3.42578125" style="1" customWidth="1"/>
    <col min="4625" max="4627" width="2.5703125" style="1" customWidth="1"/>
    <col min="4628" max="4630" width="2.7109375" style="1" customWidth="1"/>
    <col min="4631" max="4631" width="2.5703125" style="1" customWidth="1"/>
    <col min="4632" max="4639" width="2.7109375" style="1" customWidth="1"/>
    <col min="4640" max="4640" width="6.5703125" style="1" customWidth="1"/>
    <col min="4641" max="4641" width="5.7109375" style="1" customWidth="1"/>
    <col min="4642" max="4642" width="4" style="1" customWidth="1"/>
    <col min="4643" max="4643" width="3.28515625" style="1" customWidth="1"/>
    <col min="4644" max="4644" width="2.85546875" style="1" customWidth="1"/>
    <col min="4645" max="4645" width="3.7109375" style="1" customWidth="1"/>
    <col min="4646" max="4647" width="2.85546875" style="1" customWidth="1"/>
    <col min="4648" max="4648" width="3.140625" style="1" customWidth="1"/>
    <col min="4649" max="4649" width="4.5703125" style="1" customWidth="1"/>
    <col min="4650" max="4861" width="9" style="1"/>
    <col min="4862" max="4862" width="4.5703125" style="1" customWidth="1"/>
    <col min="4863" max="4863" width="24" style="1" customWidth="1"/>
    <col min="4864" max="4864" width="2.85546875" style="1" customWidth="1"/>
    <col min="4865" max="4865" width="2.42578125" style="1" customWidth="1"/>
    <col min="4866" max="4870" width="2.5703125" style="1" customWidth="1"/>
    <col min="4871" max="4871" width="2.7109375" style="1" customWidth="1"/>
    <col min="4872" max="4873" width="2.5703125" style="1" customWidth="1"/>
    <col min="4874" max="4874" width="2.42578125" style="1" customWidth="1"/>
    <col min="4875" max="4875" width="2.5703125" style="1" customWidth="1"/>
    <col min="4876" max="4876" width="3" style="1" customWidth="1"/>
    <col min="4877" max="4877" width="2.85546875" style="1" customWidth="1"/>
    <col min="4878" max="4878" width="3.42578125" style="1" customWidth="1"/>
    <col min="4879" max="4879" width="3" style="1" customWidth="1"/>
    <col min="4880" max="4880" width="3.42578125" style="1" customWidth="1"/>
    <col min="4881" max="4883" width="2.5703125" style="1" customWidth="1"/>
    <col min="4884" max="4886" width="2.7109375" style="1" customWidth="1"/>
    <col min="4887" max="4887" width="2.5703125" style="1" customWidth="1"/>
    <col min="4888" max="4895" width="2.7109375" style="1" customWidth="1"/>
    <col min="4896" max="4896" width="6.5703125" style="1" customWidth="1"/>
    <col min="4897" max="4897" width="5.7109375" style="1" customWidth="1"/>
    <col min="4898" max="4898" width="4" style="1" customWidth="1"/>
    <col min="4899" max="4899" width="3.28515625" style="1" customWidth="1"/>
    <col min="4900" max="4900" width="2.85546875" style="1" customWidth="1"/>
    <col min="4901" max="4901" width="3.7109375" style="1" customWidth="1"/>
    <col min="4902" max="4903" width="2.85546875" style="1" customWidth="1"/>
    <col min="4904" max="4904" width="3.140625" style="1" customWidth="1"/>
    <col min="4905" max="4905" width="4.5703125" style="1" customWidth="1"/>
    <col min="4906" max="5117" width="9" style="1"/>
    <col min="5118" max="5118" width="4.5703125" style="1" customWidth="1"/>
    <col min="5119" max="5119" width="24" style="1" customWidth="1"/>
    <col min="5120" max="5120" width="2.85546875" style="1" customWidth="1"/>
    <col min="5121" max="5121" width="2.42578125" style="1" customWidth="1"/>
    <col min="5122" max="5126" width="2.5703125" style="1" customWidth="1"/>
    <col min="5127" max="5127" width="2.7109375" style="1" customWidth="1"/>
    <col min="5128" max="5129" width="2.5703125" style="1" customWidth="1"/>
    <col min="5130" max="5130" width="2.42578125" style="1" customWidth="1"/>
    <col min="5131" max="5131" width="2.5703125" style="1" customWidth="1"/>
    <col min="5132" max="5132" width="3" style="1" customWidth="1"/>
    <col min="5133" max="5133" width="2.85546875" style="1" customWidth="1"/>
    <col min="5134" max="5134" width="3.42578125" style="1" customWidth="1"/>
    <col min="5135" max="5135" width="3" style="1" customWidth="1"/>
    <col min="5136" max="5136" width="3.42578125" style="1" customWidth="1"/>
    <col min="5137" max="5139" width="2.5703125" style="1" customWidth="1"/>
    <col min="5140" max="5142" width="2.7109375" style="1" customWidth="1"/>
    <col min="5143" max="5143" width="2.5703125" style="1" customWidth="1"/>
    <col min="5144" max="5151" width="2.7109375" style="1" customWidth="1"/>
    <col min="5152" max="5152" width="6.5703125" style="1" customWidth="1"/>
    <col min="5153" max="5153" width="5.7109375" style="1" customWidth="1"/>
    <col min="5154" max="5154" width="4" style="1" customWidth="1"/>
    <col min="5155" max="5155" width="3.28515625" style="1" customWidth="1"/>
    <col min="5156" max="5156" width="2.85546875" style="1" customWidth="1"/>
    <col min="5157" max="5157" width="3.7109375" style="1" customWidth="1"/>
    <col min="5158" max="5159" width="2.85546875" style="1" customWidth="1"/>
    <col min="5160" max="5160" width="3.140625" style="1" customWidth="1"/>
    <col min="5161" max="5161" width="4.5703125" style="1" customWidth="1"/>
    <col min="5162" max="5373" width="9" style="1"/>
    <col min="5374" max="5374" width="4.5703125" style="1" customWidth="1"/>
    <col min="5375" max="5375" width="24" style="1" customWidth="1"/>
    <col min="5376" max="5376" width="2.85546875" style="1" customWidth="1"/>
    <col min="5377" max="5377" width="2.42578125" style="1" customWidth="1"/>
    <col min="5378" max="5382" width="2.5703125" style="1" customWidth="1"/>
    <col min="5383" max="5383" width="2.7109375" style="1" customWidth="1"/>
    <col min="5384" max="5385" width="2.5703125" style="1" customWidth="1"/>
    <col min="5386" max="5386" width="2.42578125" style="1" customWidth="1"/>
    <col min="5387" max="5387" width="2.5703125" style="1" customWidth="1"/>
    <col min="5388" max="5388" width="3" style="1" customWidth="1"/>
    <col min="5389" max="5389" width="2.85546875" style="1" customWidth="1"/>
    <col min="5390" max="5390" width="3.42578125" style="1" customWidth="1"/>
    <col min="5391" max="5391" width="3" style="1" customWidth="1"/>
    <col min="5392" max="5392" width="3.42578125" style="1" customWidth="1"/>
    <col min="5393" max="5395" width="2.5703125" style="1" customWidth="1"/>
    <col min="5396" max="5398" width="2.7109375" style="1" customWidth="1"/>
    <col min="5399" max="5399" width="2.5703125" style="1" customWidth="1"/>
    <col min="5400" max="5407" width="2.7109375" style="1" customWidth="1"/>
    <col min="5408" max="5408" width="6.5703125" style="1" customWidth="1"/>
    <col min="5409" max="5409" width="5.7109375" style="1" customWidth="1"/>
    <col min="5410" max="5410" width="4" style="1" customWidth="1"/>
    <col min="5411" max="5411" width="3.28515625" style="1" customWidth="1"/>
    <col min="5412" max="5412" width="2.85546875" style="1" customWidth="1"/>
    <col min="5413" max="5413" width="3.7109375" style="1" customWidth="1"/>
    <col min="5414" max="5415" width="2.85546875" style="1" customWidth="1"/>
    <col min="5416" max="5416" width="3.140625" style="1" customWidth="1"/>
    <col min="5417" max="5417" width="4.5703125" style="1" customWidth="1"/>
    <col min="5418" max="5629" width="9" style="1"/>
    <col min="5630" max="5630" width="4.5703125" style="1" customWidth="1"/>
    <col min="5631" max="5631" width="24" style="1" customWidth="1"/>
    <col min="5632" max="5632" width="2.85546875" style="1" customWidth="1"/>
    <col min="5633" max="5633" width="2.42578125" style="1" customWidth="1"/>
    <col min="5634" max="5638" width="2.5703125" style="1" customWidth="1"/>
    <col min="5639" max="5639" width="2.7109375" style="1" customWidth="1"/>
    <col min="5640" max="5641" width="2.5703125" style="1" customWidth="1"/>
    <col min="5642" max="5642" width="2.42578125" style="1" customWidth="1"/>
    <col min="5643" max="5643" width="2.5703125" style="1" customWidth="1"/>
    <col min="5644" max="5644" width="3" style="1" customWidth="1"/>
    <col min="5645" max="5645" width="2.85546875" style="1" customWidth="1"/>
    <col min="5646" max="5646" width="3.42578125" style="1" customWidth="1"/>
    <col min="5647" max="5647" width="3" style="1" customWidth="1"/>
    <col min="5648" max="5648" width="3.42578125" style="1" customWidth="1"/>
    <col min="5649" max="5651" width="2.5703125" style="1" customWidth="1"/>
    <col min="5652" max="5654" width="2.7109375" style="1" customWidth="1"/>
    <col min="5655" max="5655" width="2.5703125" style="1" customWidth="1"/>
    <col min="5656" max="5663" width="2.7109375" style="1" customWidth="1"/>
    <col min="5664" max="5664" width="6.5703125" style="1" customWidth="1"/>
    <col min="5665" max="5665" width="5.7109375" style="1" customWidth="1"/>
    <col min="5666" max="5666" width="4" style="1" customWidth="1"/>
    <col min="5667" max="5667" width="3.28515625" style="1" customWidth="1"/>
    <col min="5668" max="5668" width="2.85546875" style="1" customWidth="1"/>
    <col min="5669" max="5669" width="3.7109375" style="1" customWidth="1"/>
    <col min="5670" max="5671" width="2.85546875" style="1" customWidth="1"/>
    <col min="5672" max="5672" width="3.140625" style="1" customWidth="1"/>
    <col min="5673" max="5673" width="4.5703125" style="1" customWidth="1"/>
    <col min="5674" max="5885" width="9" style="1"/>
    <col min="5886" max="5886" width="4.5703125" style="1" customWidth="1"/>
    <col min="5887" max="5887" width="24" style="1" customWidth="1"/>
    <col min="5888" max="5888" width="2.85546875" style="1" customWidth="1"/>
    <col min="5889" max="5889" width="2.42578125" style="1" customWidth="1"/>
    <col min="5890" max="5894" width="2.5703125" style="1" customWidth="1"/>
    <col min="5895" max="5895" width="2.7109375" style="1" customWidth="1"/>
    <col min="5896" max="5897" width="2.5703125" style="1" customWidth="1"/>
    <col min="5898" max="5898" width="2.42578125" style="1" customWidth="1"/>
    <col min="5899" max="5899" width="2.5703125" style="1" customWidth="1"/>
    <col min="5900" max="5900" width="3" style="1" customWidth="1"/>
    <col min="5901" max="5901" width="2.85546875" style="1" customWidth="1"/>
    <col min="5902" max="5902" width="3.42578125" style="1" customWidth="1"/>
    <col min="5903" max="5903" width="3" style="1" customWidth="1"/>
    <col min="5904" max="5904" width="3.42578125" style="1" customWidth="1"/>
    <col min="5905" max="5907" width="2.5703125" style="1" customWidth="1"/>
    <col min="5908" max="5910" width="2.7109375" style="1" customWidth="1"/>
    <col min="5911" max="5911" width="2.5703125" style="1" customWidth="1"/>
    <col min="5912" max="5919" width="2.7109375" style="1" customWidth="1"/>
    <col min="5920" max="5920" width="6.5703125" style="1" customWidth="1"/>
    <col min="5921" max="5921" width="5.7109375" style="1" customWidth="1"/>
    <col min="5922" max="5922" width="4" style="1" customWidth="1"/>
    <col min="5923" max="5923" width="3.28515625" style="1" customWidth="1"/>
    <col min="5924" max="5924" width="2.85546875" style="1" customWidth="1"/>
    <col min="5925" max="5925" width="3.7109375" style="1" customWidth="1"/>
    <col min="5926" max="5927" width="2.85546875" style="1" customWidth="1"/>
    <col min="5928" max="5928" width="3.140625" style="1" customWidth="1"/>
    <col min="5929" max="5929" width="4.5703125" style="1" customWidth="1"/>
    <col min="5930" max="6141" width="9" style="1"/>
    <col min="6142" max="6142" width="4.5703125" style="1" customWidth="1"/>
    <col min="6143" max="6143" width="24" style="1" customWidth="1"/>
    <col min="6144" max="6144" width="2.85546875" style="1" customWidth="1"/>
    <col min="6145" max="6145" width="2.42578125" style="1" customWidth="1"/>
    <col min="6146" max="6150" width="2.5703125" style="1" customWidth="1"/>
    <col min="6151" max="6151" width="2.7109375" style="1" customWidth="1"/>
    <col min="6152" max="6153" width="2.5703125" style="1" customWidth="1"/>
    <col min="6154" max="6154" width="2.42578125" style="1" customWidth="1"/>
    <col min="6155" max="6155" width="2.5703125" style="1" customWidth="1"/>
    <col min="6156" max="6156" width="3" style="1" customWidth="1"/>
    <col min="6157" max="6157" width="2.85546875" style="1" customWidth="1"/>
    <col min="6158" max="6158" width="3.42578125" style="1" customWidth="1"/>
    <col min="6159" max="6159" width="3" style="1" customWidth="1"/>
    <col min="6160" max="6160" width="3.42578125" style="1" customWidth="1"/>
    <col min="6161" max="6163" width="2.5703125" style="1" customWidth="1"/>
    <col min="6164" max="6166" width="2.7109375" style="1" customWidth="1"/>
    <col min="6167" max="6167" width="2.5703125" style="1" customWidth="1"/>
    <col min="6168" max="6175" width="2.7109375" style="1" customWidth="1"/>
    <col min="6176" max="6176" width="6.5703125" style="1" customWidth="1"/>
    <col min="6177" max="6177" width="5.7109375" style="1" customWidth="1"/>
    <col min="6178" max="6178" width="4" style="1" customWidth="1"/>
    <col min="6179" max="6179" width="3.28515625" style="1" customWidth="1"/>
    <col min="6180" max="6180" width="2.85546875" style="1" customWidth="1"/>
    <col min="6181" max="6181" width="3.7109375" style="1" customWidth="1"/>
    <col min="6182" max="6183" width="2.85546875" style="1" customWidth="1"/>
    <col min="6184" max="6184" width="3.140625" style="1" customWidth="1"/>
    <col min="6185" max="6185" width="4.5703125" style="1" customWidth="1"/>
    <col min="6186" max="6397" width="9" style="1"/>
    <col min="6398" max="6398" width="4.5703125" style="1" customWidth="1"/>
    <col min="6399" max="6399" width="24" style="1" customWidth="1"/>
    <col min="6400" max="6400" width="2.85546875" style="1" customWidth="1"/>
    <col min="6401" max="6401" width="2.42578125" style="1" customWidth="1"/>
    <col min="6402" max="6406" width="2.5703125" style="1" customWidth="1"/>
    <col min="6407" max="6407" width="2.7109375" style="1" customWidth="1"/>
    <col min="6408" max="6409" width="2.5703125" style="1" customWidth="1"/>
    <col min="6410" max="6410" width="2.42578125" style="1" customWidth="1"/>
    <col min="6411" max="6411" width="2.5703125" style="1" customWidth="1"/>
    <col min="6412" max="6412" width="3" style="1" customWidth="1"/>
    <col min="6413" max="6413" width="2.85546875" style="1" customWidth="1"/>
    <col min="6414" max="6414" width="3.42578125" style="1" customWidth="1"/>
    <col min="6415" max="6415" width="3" style="1" customWidth="1"/>
    <col min="6416" max="6416" width="3.42578125" style="1" customWidth="1"/>
    <col min="6417" max="6419" width="2.5703125" style="1" customWidth="1"/>
    <col min="6420" max="6422" width="2.7109375" style="1" customWidth="1"/>
    <col min="6423" max="6423" width="2.5703125" style="1" customWidth="1"/>
    <col min="6424" max="6431" width="2.7109375" style="1" customWidth="1"/>
    <col min="6432" max="6432" width="6.5703125" style="1" customWidth="1"/>
    <col min="6433" max="6433" width="5.7109375" style="1" customWidth="1"/>
    <col min="6434" max="6434" width="4" style="1" customWidth="1"/>
    <col min="6435" max="6435" width="3.28515625" style="1" customWidth="1"/>
    <col min="6436" max="6436" width="2.85546875" style="1" customWidth="1"/>
    <col min="6437" max="6437" width="3.7109375" style="1" customWidth="1"/>
    <col min="6438" max="6439" width="2.85546875" style="1" customWidth="1"/>
    <col min="6440" max="6440" width="3.140625" style="1" customWidth="1"/>
    <col min="6441" max="6441" width="4.5703125" style="1" customWidth="1"/>
    <col min="6442" max="6653" width="9" style="1"/>
    <col min="6654" max="6654" width="4.5703125" style="1" customWidth="1"/>
    <col min="6655" max="6655" width="24" style="1" customWidth="1"/>
    <col min="6656" max="6656" width="2.85546875" style="1" customWidth="1"/>
    <col min="6657" max="6657" width="2.42578125" style="1" customWidth="1"/>
    <col min="6658" max="6662" width="2.5703125" style="1" customWidth="1"/>
    <col min="6663" max="6663" width="2.7109375" style="1" customWidth="1"/>
    <col min="6664" max="6665" width="2.5703125" style="1" customWidth="1"/>
    <col min="6666" max="6666" width="2.42578125" style="1" customWidth="1"/>
    <col min="6667" max="6667" width="2.5703125" style="1" customWidth="1"/>
    <col min="6668" max="6668" width="3" style="1" customWidth="1"/>
    <col min="6669" max="6669" width="2.85546875" style="1" customWidth="1"/>
    <col min="6670" max="6670" width="3.42578125" style="1" customWidth="1"/>
    <col min="6671" max="6671" width="3" style="1" customWidth="1"/>
    <col min="6672" max="6672" width="3.42578125" style="1" customWidth="1"/>
    <col min="6673" max="6675" width="2.5703125" style="1" customWidth="1"/>
    <col min="6676" max="6678" width="2.7109375" style="1" customWidth="1"/>
    <col min="6679" max="6679" width="2.5703125" style="1" customWidth="1"/>
    <col min="6680" max="6687" width="2.7109375" style="1" customWidth="1"/>
    <col min="6688" max="6688" width="6.5703125" style="1" customWidth="1"/>
    <col min="6689" max="6689" width="5.7109375" style="1" customWidth="1"/>
    <col min="6690" max="6690" width="4" style="1" customWidth="1"/>
    <col min="6691" max="6691" width="3.28515625" style="1" customWidth="1"/>
    <col min="6692" max="6692" width="2.85546875" style="1" customWidth="1"/>
    <col min="6693" max="6693" width="3.7109375" style="1" customWidth="1"/>
    <col min="6694" max="6695" width="2.85546875" style="1" customWidth="1"/>
    <col min="6696" max="6696" width="3.140625" style="1" customWidth="1"/>
    <col min="6697" max="6697" width="4.5703125" style="1" customWidth="1"/>
    <col min="6698" max="6909" width="9" style="1"/>
    <col min="6910" max="6910" width="4.5703125" style="1" customWidth="1"/>
    <col min="6911" max="6911" width="24" style="1" customWidth="1"/>
    <col min="6912" max="6912" width="2.85546875" style="1" customWidth="1"/>
    <col min="6913" max="6913" width="2.42578125" style="1" customWidth="1"/>
    <col min="6914" max="6918" width="2.5703125" style="1" customWidth="1"/>
    <col min="6919" max="6919" width="2.7109375" style="1" customWidth="1"/>
    <col min="6920" max="6921" width="2.5703125" style="1" customWidth="1"/>
    <col min="6922" max="6922" width="2.42578125" style="1" customWidth="1"/>
    <col min="6923" max="6923" width="2.5703125" style="1" customWidth="1"/>
    <col min="6924" max="6924" width="3" style="1" customWidth="1"/>
    <col min="6925" max="6925" width="2.85546875" style="1" customWidth="1"/>
    <col min="6926" max="6926" width="3.42578125" style="1" customWidth="1"/>
    <col min="6927" max="6927" width="3" style="1" customWidth="1"/>
    <col min="6928" max="6928" width="3.42578125" style="1" customWidth="1"/>
    <col min="6929" max="6931" width="2.5703125" style="1" customWidth="1"/>
    <col min="6932" max="6934" width="2.7109375" style="1" customWidth="1"/>
    <col min="6935" max="6935" width="2.5703125" style="1" customWidth="1"/>
    <col min="6936" max="6943" width="2.7109375" style="1" customWidth="1"/>
    <col min="6944" max="6944" width="6.5703125" style="1" customWidth="1"/>
    <col min="6945" max="6945" width="5.7109375" style="1" customWidth="1"/>
    <col min="6946" max="6946" width="4" style="1" customWidth="1"/>
    <col min="6947" max="6947" width="3.28515625" style="1" customWidth="1"/>
    <col min="6948" max="6948" width="2.85546875" style="1" customWidth="1"/>
    <col min="6949" max="6949" width="3.7109375" style="1" customWidth="1"/>
    <col min="6950" max="6951" width="2.85546875" style="1" customWidth="1"/>
    <col min="6952" max="6952" width="3.140625" style="1" customWidth="1"/>
    <col min="6953" max="6953" width="4.5703125" style="1" customWidth="1"/>
    <col min="6954" max="7165" width="9" style="1"/>
    <col min="7166" max="7166" width="4.5703125" style="1" customWidth="1"/>
    <col min="7167" max="7167" width="24" style="1" customWidth="1"/>
    <col min="7168" max="7168" width="2.85546875" style="1" customWidth="1"/>
    <col min="7169" max="7169" width="2.42578125" style="1" customWidth="1"/>
    <col min="7170" max="7174" width="2.5703125" style="1" customWidth="1"/>
    <col min="7175" max="7175" width="2.7109375" style="1" customWidth="1"/>
    <col min="7176" max="7177" width="2.5703125" style="1" customWidth="1"/>
    <col min="7178" max="7178" width="2.42578125" style="1" customWidth="1"/>
    <col min="7179" max="7179" width="2.5703125" style="1" customWidth="1"/>
    <col min="7180" max="7180" width="3" style="1" customWidth="1"/>
    <col min="7181" max="7181" width="2.85546875" style="1" customWidth="1"/>
    <col min="7182" max="7182" width="3.42578125" style="1" customWidth="1"/>
    <col min="7183" max="7183" width="3" style="1" customWidth="1"/>
    <col min="7184" max="7184" width="3.42578125" style="1" customWidth="1"/>
    <col min="7185" max="7187" width="2.5703125" style="1" customWidth="1"/>
    <col min="7188" max="7190" width="2.7109375" style="1" customWidth="1"/>
    <col min="7191" max="7191" width="2.5703125" style="1" customWidth="1"/>
    <col min="7192" max="7199" width="2.7109375" style="1" customWidth="1"/>
    <col min="7200" max="7200" width="6.5703125" style="1" customWidth="1"/>
    <col min="7201" max="7201" width="5.7109375" style="1" customWidth="1"/>
    <col min="7202" max="7202" width="4" style="1" customWidth="1"/>
    <col min="7203" max="7203" width="3.28515625" style="1" customWidth="1"/>
    <col min="7204" max="7204" width="2.85546875" style="1" customWidth="1"/>
    <col min="7205" max="7205" width="3.7109375" style="1" customWidth="1"/>
    <col min="7206" max="7207" width="2.85546875" style="1" customWidth="1"/>
    <col min="7208" max="7208" width="3.140625" style="1" customWidth="1"/>
    <col min="7209" max="7209" width="4.5703125" style="1" customWidth="1"/>
    <col min="7210" max="7421" width="9" style="1"/>
    <col min="7422" max="7422" width="4.5703125" style="1" customWidth="1"/>
    <col min="7423" max="7423" width="24" style="1" customWidth="1"/>
    <col min="7424" max="7424" width="2.85546875" style="1" customWidth="1"/>
    <col min="7425" max="7425" width="2.42578125" style="1" customWidth="1"/>
    <col min="7426" max="7430" width="2.5703125" style="1" customWidth="1"/>
    <col min="7431" max="7431" width="2.7109375" style="1" customWidth="1"/>
    <col min="7432" max="7433" width="2.5703125" style="1" customWidth="1"/>
    <col min="7434" max="7434" width="2.42578125" style="1" customWidth="1"/>
    <col min="7435" max="7435" width="2.5703125" style="1" customWidth="1"/>
    <col min="7436" max="7436" width="3" style="1" customWidth="1"/>
    <col min="7437" max="7437" width="2.85546875" style="1" customWidth="1"/>
    <col min="7438" max="7438" width="3.42578125" style="1" customWidth="1"/>
    <col min="7439" max="7439" width="3" style="1" customWidth="1"/>
    <col min="7440" max="7440" width="3.42578125" style="1" customWidth="1"/>
    <col min="7441" max="7443" width="2.5703125" style="1" customWidth="1"/>
    <col min="7444" max="7446" width="2.7109375" style="1" customWidth="1"/>
    <col min="7447" max="7447" width="2.5703125" style="1" customWidth="1"/>
    <col min="7448" max="7455" width="2.7109375" style="1" customWidth="1"/>
    <col min="7456" max="7456" width="6.5703125" style="1" customWidth="1"/>
    <col min="7457" max="7457" width="5.7109375" style="1" customWidth="1"/>
    <col min="7458" max="7458" width="4" style="1" customWidth="1"/>
    <col min="7459" max="7459" width="3.28515625" style="1" customWidth="1"/>
    <col min="7460" max="7460" width="2.85546875" style="1" customWidth="1"/>
    <col min="7461" max="7461" width="3.7109375" style="1" customWidth="1"/>
    <col min="7462" max="7463" width="2.85546875" style="1" customWidth="1"/>
    <col min="7464" max="7464" width="3.140625" style="1" customWidth="1"/>
    <col min="7465" max="7465" width="4.5703125" style="1" customWidth="1"/>
    <col min="7466" max="7677" width="9" style="1"/>
    <col min="7678" max="7678" width="4.5703125" style="1" customWidth="1"/>
    <col min="7679" max="7679" width="24" style="1" customWidth="1"/>
    <col min="7680" max="7680" width="2.85546875" style="1" customWidth="1"/>
    <col min="7681" max="7681" width="2.42578125" style="1" customWidth="1"/>
    <col min="7682" max="7686" width="2.5703125" style="1" customWidth="1"/>
    <col min="7687" max="7687" width="2.7109375" style="1" customWidth="1"/>
    <col min="7688" max="7689" width="2.5703125" style="1" customWidth="1"/>
    <col min="7690" max="7690" width="2.42578125" style="1" customWidth="1"/>
    <col min="7691" max="7691" width="2.5703125" style="1" customWidth="1"/>
    <col min="7692" max="7692" width="3" style="1" customWidth="1"/>
    <col min="7693" max="7693" width="2.85546875" style="1" customWidth="1"/>
    <col min="7694" max="7694" width="3.42578125" style="1" customWidth="1"/>
    <col min="7695" max="7695" width="3" style="1" customWidth="1"/>
    <col min="7696" max="7696" width="3.42578125" style="1" customWidth="1"/>
    <col min="7697" max="7699" width="2.5703125" style="1" customWidth="1"/>
    <col min="7700" max="7702" width="2.7109375" style="1" customWidth="1"/>
    <col min="7703" max="7703" width="2.5703125" style="1" customWidth="1"/>
    <col min="7704" max="7711" width="2.7109375" style="1" customWidth="1"/>
    <col min="7712" max="7712" width="6.5703125" style="1" customWidth="1"/>
    <col min="7713" max="7713" width="5.7109375" style="1" customWidth="1"/>
    <col min="7714" max="7714" width="4" style="1" customWidth="1"/>
    <col min="7715" max="7715" width="3.28515625" style="1" customWidth="1"/>
    <col min="7716" max="7716" width="2.85546875" style="1" customWidth="1"/>
    <col min="7717" max="7717" width="3.7109375" style="1" customWidth="1"/>
    <col min="7718" max="7719" width="2.85546875" style="1" customWidth="1"/>
    <col min="7720" max="7720" width="3.140625" style="1" customWidth="1"/>
    <col min="7721" max="7721" width="4.5703125" style="1" customWidth="1"/>
    <col min="7722" max="7933" width="9" style="1"/>
    <col min="7934" max="7934" width="4.5703125" style="1" customWidth="1"/>
    <col min="7935" max="7935" width="24" style="1" customWidth="1"/>
    <col min="7936" max="7936" width="2.85546875" style="1" customWidth="1"/>
    <col min="7937" max="7937" width="2.42578125" style="1" customWidth="1"/>
    <col min="7938" max="7942" width="2.5703125" style="1" customWidth="1"/>
    <col min="7943" max="7943" width="2.7109375" style="1" customWidth="1"/>
    <col min="7944" max="7945" width="2.5703125" style="1" customWidth="1"/>
    <col min="7946" max="7946" width="2.42578125" style="1" customWidth="1"/>
    <col min="7947" max="7947" width="2.5703125" style="1" customWidth="1"/>
    <col min="7948" max="7948" width="3" style="1" customWidth="1"/>
    <col min="7949" max="7949" width="2.85546875" style="1" customWidth="1"/>
    <col min="7950" max="7950" width="3.42578125" style="1" customWidth="1"/>
    <col min="7951" max="7951" width="3" style="1" customWidth="1"/>
    <col min="7952" max="7952" width="3.42578125" style="1" customWidth="1"/>
    <col min="7953" max="7955" width="2.5703125" style="1" customWidth="1"/>
    <col min="7956" max="7958" width="2.7109375" style="1" customWidth="1"/>
    <col min="7959" max="7959" width="2.5703125" style="1" customWidth="1"/>
    <col min="7960" max="7967" width="2.7109375" style="1" customWidth="1"/>
    <col min="7968" max="7968" width="6.5703125" style="1" customWidth="1"/>
    <col min="7969" max="7969" width="5.7109375" style="1" customWidth="1"/>
    <col min="7970" max="7970" width="4" style="1" customWidth="1"/>
    <col min="7971" max="7971" width="3.28515625" style="1" customWidth="1"/>
    <col min="7972" max="7972" width="2.85546875" style="1" customWidth="1"/>
    <col min="7973" max="7973" width="3.7109375" style="1" customWidth="1"/>
    <col min="7974" max="7975" width="2.85546875" style="1" customWidth="1"/>
    <col min="7976" max="7976" width="3.140625" style="1" customWidth="1"/>
    <col min="7977" max="7977" width="4.5703125" style="1" customWidth="1"/>
    <col min="7978" max="8189" width="9" style="1"/>
    <col min="8190" max="8190" width="4.5703125" style="1" customWidth="1"/>
    <col min="8191" max="8191" width="24" style="1" customWidth="1"/>
    <col min="8192" max="8192" width="2.85546875" style="1" customWidth="1"/>
    <col min="8193" max="8193" width="2.42578125" style="1" customWidth="1"/>
    <col min="8194" max="8198" width="2.5703125" style="1" customWidth="1"/>
    <col min="8199" max="8199" width="2.7109375" style="1" customWidth="1"/>
    <col min="8200" max="8201" width="2.5703125" style="1" customWidth="1"/>
    <col min="8202" max="8202" width="2.42578125" style="1" customWidth="1"/>
    <col min="8203" max="8203" width="2.5703125" style="1" customWidth="1"/>
    <col min="8204" max="8204" width="3" style="1" customWidth="1"/>
    <col min="8205" max="8205" width="2.85546875" style="1" customWidth="1"/>
    <col min="8206" max="8206" width="3.42578125" style="1" customWidth="1"/>
    <col min="8207" max="8207" width="3" style="1" customWidth="1"/>
    <col min="8208" max="8208" width="3.42578125" style="1" customWidth="1"/>
    <col min="8209" max="8211" width="2.5703125" style="1" customWidth="1"/>
    <col min="8212" max="8214" width="2.7109375" style="1" customWidth="1"/>
    <col min="8215" max="8215" width="2.5703125" style="1" customWidth="1"/>
    <col min="8216" max="8223" width="2.7109375" style="1" customWidth="1"/>
    <col min="8224" max="8224" width="6.5703125" style="1" customWidth="1"/>
    <col min="8225" max="8225" width="5.7109375" style="1" customWidth="1"/>
    <col min="8226" max="8226" width="4" style="1" customWidth="1"/>
    <col min="8227" max="8227" width="3.28515625" style="1" customWidth="1"/>
    <col min="8228" max="8228" width="2.85546875" style="1" customWidth="1"/>
    <col min="8229" max="8229" width="3.7109375" style="1" customWidth="1"/>
    <col min="8230" max="8231" width="2.85546875" style="1" customWidth="1"/>
    <col min="8232" max="8232" width="3.140625" style="1" customWidth="1"/>
    <col min="8233" max="8233" width="4.5703125" style="1" customWidth="1"/>
    <col min="8234" max="8445" width="9" style="1"/>
    <col min="8446" max="8446" width="4.5703125" style="1" customWidth="1"/>
    <col min="8447" max="8447" width="24" style="1" customWidth="1"/>
    <col min="8448" max="8448" width="2.85546875" style="1" customWidth="1"/>
    <col min="8449" max="8449" width="2.42578125" style="1" customWidth="1"/>
    <col min="8450" max="8454" width="2.5703125" style="1" customWidth="1"/>
    <col min="8455" max="8455" width="2.7109375" style="1" customWidth="1"/>
    <col min="8456" max="8457" width="2.5703125" style="1" customWidth="1"/>
    <col min="8458" max="8458" width="2.42578125" style="1" customWidth="1"/>
    <col min="8459" max="8459" width="2.5703125" style="1" customWidth="1"/>
    <col min="8460" max="8460" width="3" style="1" customWidth="1"/>
    <col min="8461" max="8461" width="2.85546875" style="1" customWidth="1"/>
    <col min="8462" max="8462" width="3.42578125" style="1" customWidth="1"/>
    <col min="8463" max="8463" width="3" style="1" customWidth="1"/>
    <col min="8464" max="8464" width="3.42578125" style="1" customWidth="1"/>
    <col min="8465" max="8467" width="2.5703125" style="1" customWidth="1"/>
    <col min="8468" max="8470" width="2.7109375" style="1" customWidth="1"/>
    <col min="8471" max="8471" width="2.5703125" style="1" customWidth="1"/>
    <col min="8472" max="8479" width="2.7109375" style="1" customWidth="1"/>
    <col min="8480" max="8480" width="6.5703125" style="1" customWidth="1"/>
    <col min="8481" max="8481" width="5.7109375" style="1" customWidth="1"/>
    <col min="8482" max="8482" width="4" style="1" customWidth="1"/>
    <col min="8483" max="8483" width="3.28515625" style="1" customWidth="1"/>
    <col min="8484" max="8484" width="2.85546875" style="1" customWidth="1"/>
    <col min="8485" max="8485" width="3.7109375" style="1" customWidth="1"/>
    <col min="8486" max="8487" width="2.85546875" style="1" customWidth="1"/>
    <col min="8488" max="8488" width="3.140625" style="1" customWidth="1"/>
    <col min="8489" max="8489" width="4.5703125" style="1" customWidth="1"/>
    <col min="8490" max="8701" width="9" style="1"/>
    <col min="8702" max="8702" width="4.5703125" style="1" customWidth="1"/>
    <col min="8703" max="8703" width="24" style="1" customWidth="1"/>
    <col min="8704" max="8704" width="2.85546875" style="1" customWidth="1"/>
    <col min="8705" max="8705" width="2.42578125" style="1" customWidth="1"/>
    <col min="8706" max="8710" width="2.5703125" style="1" customWidth="1"/>
    <col min="8711" max="8711" width="2.7109375" style="1" customWidth="1"/>
    <col min="8712" max="8713" width="2.5703125" style="1" customWidth="1"/>
    <col min="8714" max="8714" width="2.42578125" style="1" customWidth="1"/>
    <col min="8715" max="8715" width="2.5703125" style="1" customWidth="1"/>
    <col min="8716" max="8716" width="3" style="1" customWidth="1"/>
    <col min="8717" max="8717" width="2.85546875" style="1" customWidth="1"/>
    <col min="8718" max="8718" width="3.42578125" style="1" customWidth="1"/>
    <col min="8719" max="8719" width="3" style="1" customWidth="1"/>
    <col min="8720" max="8720" width="3.42578125" style="1" customWidth="1"/>
    <col min="8721" max="8723" width="2.5703125" style="1" customWidth="1"/>
    <col min="8724" max="8726" width="2.7109375" style="1" customWidth="1"/>
    <col min="8727" max="8727" width="2.5703125" style="1" customWidth="1"/>
    <col min="8728" max="8735" width="2.7109375" style="1" customWidth="1"/>
    <col min="8736" max="8736" width="6.5703125" style="1" customWidth="1"/>
    <col min="8737" max="8737" width="5.7109375" style="1" customWidth="1"/>
    <col min="8738" max="8738" width="4" style="1" customWidth="1"/>
    <col min="8739" max="8739" width="3.28515625" style="1" customWidth="1"/>
    <col min="8740" max="8740" width="2.85546875" style="1" customWidth="1"/>
    <col min="8741" max="8741" width="3.7109375" style="1" customWidth="1"/>
    <col min="8742" max="8743" width="2.85546875" style="1" customWidth="1"/>
    <col min="8744" max="8744" width="3.140625" style="1" customWidth="1"/>
    <col min="8745" max="8745" width="4.5703125" style="1" customWidth="1"/>
    <col min="8746" max="8957" width="9" style="1"/>
    <col min="8958" max="8958" width="4.5703125" style="1" customWidth="1"/>
    <col min="8959" max="8959" width="24" style="1" customWidth="1"/>
    <col min="8960" max="8960" width="2.85546875" style="1" customWidth="1"/>
    <col min="8961" max="8961" width="2.42578125" style="1" customWidth="1"/>
    <col min="8962" max="8966" width="2.5703125" style="1" customWidth="1"/>
    <col min="8967" max="8967" width="2.7109375" style="1" customWidth="1"/>
    <col min="8968" max="8969" width="2.5703125" style="1" customWidth="1"/>
    <col min="8970" max="8970" width="2.42578125" style="1" customWidth="1"/>
    <col min="8971" max="8971" width="2.5703125" style="1" customWidth="1"/>
    <col min="8972" max="8972" width="3" style="1" customWidth="1"/>
    <col min="8973" max="8973" width="2.85546875" style="1" customWidth="1"/>
    <col min="8974" max="8974" width="3.42578125" style="1" customWidth="1"/>
    <col min="8975" max="8975" width="3" style="1" customWidth="1"/>
    <col min="8976" max="8976" width="3.42578125" style="1" customWidth="1"/>
    <col min="8977" max="8979" width="2.5703125" style="1" customWidth="1"/>
    <col min="8980" max="8982" width="2.7109375" style="1" customWidth="1"/>
    <col min="8983" max="8983" width="2.5703125" style="1" customWidth="1"/>
    <col min="8984" max="8991" width="2.7109375" style="1" customWidth="1"/>
    <col min="8992" max="8992" width="6.5703125" style="1" customWidth="1"/>
    <col min="8993" max="8993" width="5.7109375" style="1" customWidth="1"/>
    <col min="8994" max="8994" width="4" style="1" customWidth="1"/>
    <col min="8995" max="8995" width="3.28515625" style="1" customWidth="1"/>
    <col min="8996" max="8996" width="2.85546875" style="1" customWidth="1"/>
    <col min="8997" max="8997" width="3.7109375" style="1" customWidth="1"/>
    <col min="8998" max="8999" width="2.85546875" style="1" customWidth="1"/>
    <col min="9000" max="9000" width="3.140625" style="1" customWidth="1"/>
    <col min="9001" max="9001" width="4.5703125" style="1" customWidth="1"/>
    <col min="9002" max="9213" width="9" style="1"/>
    <col min="9214" max="9214" width="4.5703125" style="1" customWidth="1"/>
    <col min="9215" max="9215" width="24" style="1" customWidth="1"/>
    <col min="9216" max="9216" width="2.85546875" style="1" customWidth="1"/>
    <col min="9217" max="9217" width="2.42578125" style="1" customWidth="1"/>
    <col min="9218" max="9222" width="2.5703125" style="1" customWidth="1"/>
    <col min="9223" max="9223" width="2.7109375" style="1" customWidth="1"/>
    <col min="9224" max="9225" width="2.5703125" style="1" customWidth="1"/>
    <col min="9226" max="9226" width="2.42578125" style="1" customWidth="1"/>
    <col min="9227" max="9227" width="2.5703125" style="1" customWidth="1"/>
    <col min="9228" max="9228" width="3" style="1" customWidth="1"/>
    <col min="9229" max="9229" width="2.85546875" style="1" customWidth="1"/>
    <col min="9230" max="9230" width="3.42578125" style="1" customWidth="1"/>
    <col min="9231" max="9231" width="3" style="1" customWidth="1"/>
    <col min="9232" max="9232" width="3.42578125" style="1" customWidth="1"/>
    <col min="9233" max="9235" width="2.5703125" style="1" customWidth="1"/>
    <col min="9236" max="9238" width="2.7109375" style="1" customWidth="1"/>
    <col min="9239" max="9239" width="2.5703125" style="1" customWidth="1"/>
    <col min="9240" max="9247" width="2.7109375" style="1" customWidth="1"/>
    <col min="9248" max="9248" width="6.5703125" style="1" customWidth="1"/>
    <col min="9249" max="9249" width="5.7109375" style="1" customWidth="1"/>
    <col min="9250" max="9250" width="4" style="1" customWidth="1"/>
    <col min="9251" max="9251" width="3.28515625" style="1" customWidth="1"/>
    <col min="9252" max="9252" width="2.85546875" style="1" customWidth="1"/>
    <col min="9253" max="9253" width="3.7109375" style="1" customWidth="1"/>
    <col min="9254" max="9255" width="2.85546875" style="1" customWidth="1"/>
    <col min="9256" max="9256" width="3.140625" style="1" customWidth="1"/>
    <col min="9257" max="9257" width="4.5703125" style="1" customWidth="1"/>
    <col min="9258" max="9469" width="9" style="1"/>
    <col min="9470" max="9470" width="4.5703125" style="1" customWidth="1"/>
    <col min="9471" max="9471" width="24" style="1" customWidth="1"/>
    <col min="9472" max="9472" width="2.85546875" style="1" customWidth="1"/>
    <col min="9473" max="9473" width="2.42578125" style="1" customWidth="1"/>
    <col min="9474" max="9478" width="2.5703125" style="1" customWidth="1"/>
    <col min="9479" max="9479" width="2.7109375" style="1" customWidth="1"/>
    <col min="9480" max="9481" width="2.5703125" style="1" customWidth="1"/>
    <col min="9482" max="9482" width="2.42578125" style="1" customWidth="1"/>
    <col min="9483" max="9483" width="2.5703125" style="1" customWidth="1"/>
    <col min="9484" max="9484" width="3" style="1" customWidth="1"/>
    <col min="9485" max="9485" width="2.85546875" style="1" customWidth="1"/>
    <col min="9486" max="9486" width="3.42578125" style="1" customWidth="1"/>
    <col min="9487" max="9487" width="3" style="1" customWidth="1"/>
    <col min="9488" max="9488" width="3.42578125" style="1" customWidth="1"/>
    <col min="9489" max="9491" width="2.5703125" style="1" customWidth="1"/>
    <col min="9492" max="9494" width="2.7109375" style="1" customWidth="1"/>
    <col min="9495" max="9495" width="2.5703125" style="1" customWidth="1"/>
    <col min="9496" max="9503" width="2.7109375" style="1" customWidth="1"/>
    <col min="9504" max="9504" width="6.5703125" style="1" customWidth="1"/>
    <col min="9505" max="9505" width="5.7109375" style="1" customWidth="1"/>
    <col min="9506" max="9506" width="4" style="1" customWidth="1"/>
    <col min="9507" max="9507" width="3.28515625" style="1" customWidth="1"/>
    <col min="9508" max="9508" width="2.85546875" style="1" customWidth="1"/>
    <col min="9509" max="9509" width="3.7109375" style="1" customWidth="1"/>
    <col min="9510" max="9511" width="2.85546875" style="1" customWidth="1"/>
    <col min="9512" max="9512" width="3.140625" style="1" customWidth="1"/>
    <col min="9513" max="9513" width="4.5703125" style="1" customWidth="1"/>
    <col min="9514" max="9725" width="9" style="1"/>
    <col min="9726" max="9726" width="4.5703125" style="1" customWidth="1"/>
    <col min="9727" max="9727" width="24" style="1" customWidth="1"/>
    <col min="9728" max="9728" width="2.85546875" style="1" customWidth="1"/>
    <col min="9729" max="9729" width="2.42578125" style="1" customWidth="1"/>
    <col min="9730" max="9734" width="2.5703125" style="1" customWidth="1"/>
    <col min="9735" max="9735" width="2.7109375" style="1" customWidth="1"/>
    <col min="9736" max="9737" width="2.5703125" style="1" customWidth="1"/>
    <col min="9738" max="9738" width="2.42578125" style="1" customWidth="1"/>
    <col min="9739" max="9739" width="2.5703125" style="1" customWidth="1"/>
    <col min="9740" max="9740" width="3" style="1" customWidth="1"/>
    <col min="9741" max="9741" width="2.85546875" style="1" customWidth="1"/>
    <col min="9742" max="9742" width="3.42578125" style="1" customWidth="1"/>
    <col min="9743" max="9743" width="3" style="1" customWidth="1"/>
    <col min="9744" max="9744" width="3.42578125" style="1" customWidth="1"/>
    <col min="9745" max="9747" width="2.5703125" style="1" customWidth="1"/>
    <col min="9748" max="9750" width="2.7109375" style="1" customWidth="1"/>
    <col min="9751" max="9751" width="2.5703125" style="1" customWidth="1"/>
    <col min="9752" max="9759" width="2.7109375" style="1" customWidth="1"/>
    <col min="9760" max="9760" width="6.5703125" style="1" customWidth="1"/>
    <col min="9761" max="9761" width="5.7109375" style="1" customWidth="1"/>
    <col min="9762" max="9762" width="4" style="1" customWidth="1"/>
    <col min="9763" max="9763" width="3.28515625" style="1" customWidth="1"/>
    <col min="9764" max="9764" width="2.85546875" style="1" customWidth="1"/>
    <col min="9765" max="9765" width="3.7109375" style="1" customWidth="1"/>
    <col min="9766" max="9767" width="2.85546875" style="1" customWidth="1"/>
    <col min="9768" max="9768" width="3.140625" style="1" customWidth="1"/>
    <col min="9769" max="9769" width="4.5703125" style="1" customWidth="1"/>
    <col min="9770" max="9981" width="9" style="1"/>
    <col min="9982" max="9982" width="4.5703125" style="1" customWidth="1"/>
    <col min="9983" max="9983" width="24" style="1" customWidth="1"/>
    <col min="9984" max="9984" width="2.85546875" style="1" customWidth="1"/>
    <col min="9985" max="9985" width="2.42578125" style="1" customWidth="1"/>
    <col min="9986" max="9990" width="2.5703125" style="1" customWidth="1"/>
    <col min="9991" max="9991" width="2.7109375" style="1" customWidth="1"/>
    <col min="9992" max="9993" width="2.5703125" style="1" customWidth="1"/>
    <col min="9994" max="9994" width="2.42578125" style="1" customWidth="1"/>
    <col min="9995" max="9995" width="2.5703125" style="1" customWidth="1"/>
    <col min="9996" max="9996" width="3" style="1" customWidth="1"/>
    <col min="9997" max="9997" width="2.85546875" style="1" customWidth="1"/>
    <col min="9998" max="9998" width="3.42578125" style="1" customWidth="1"/>
    <col min="9999" max="9999" width="3" style="1" customWidth="1"/>
    <col min="10000" max="10000" width="3.42578125" style="1" customWidth="1"/>
    <col min="10001" max="10003" width="2.5703125" style="1" customWidth="1"/>
    <col min="10004" max="10006" width="2.7109375" style="1" customWidth="1"/>
    <col min="10007" max="10007" width="2.5703125" style="1" customWidth="1"/>
    <col min="10008" max="10015" width="2.7109375" style="1" customWidth="1"/>
    <col min="10016" max="10016" width="6.5703125" style="1" customWidth="1"/>
    <col min="10017" max="10017" width="5.7109375" style="1" customWidth="1"/>
    <col min="10018" max="10018" width="4" style="1" customWidth="1"/>
    <col min="10019" max="10019" width="3.28515625" style="1" customWidth="1"/>
    <col min="10020" max="10020" width="2.85546875" style="1" customWidth="1"/>
    <col min="10021" max="10021" width="3.7109375" style="1" customWidth="1"/>
    <col min="10022" max="10023" width="2.85546875" style="1" customWidth="1"/>
    <col min="10024" max="10024" width="3.140625" style="1" customWidth="1"/>
    <col min="10025" max="10025" width="4.5703125" style="1" customWidth="1"/>
    <col min="10026" max="10237" width="9" style="1"/>
    <col min="10238" max="10238" width="4.5703125" style="1" customWidth="1"/>
    <col min="10239" max="10239" width="24" style="1" customWidth="1"/>
    <col min="10240" max="10240" width="2.85546875" style="1" customWidth="1"/>
    <col min="10241" max="10241" width="2.42578125" style="1" customWidth="1"/>
    <col min="10242" max="10246" width="2.5703125" style="1" customWidth="1"/>
    <col min="10247" max="10247" width="2.7109375" style="1" customWidth="1"/>
    <col min="10248" max="10249" width="2.5703125" style="1" customWidth="1"/>
    <col min="10250" max="10250" width="2.42578125" style="1" customWidth="1"/>
    <col min="10251" max="10251" width="2.5703125" style="1" customWidth="1"/>
    <col min="10252" max="10252" width="3" style="1" customWidth="1"/>
    <col min="10253" max="10253" width="2.85546875" style="1" customWidth="1"/>
    <col min="10254" max="10254" width="3.42578125" style="1" customWidth="1"/>
    <col min="10255" max="10255" width="3" style="1" customWidth="1"/>
    <col min="10256" max="10256" width="3.42578125" style="1" customWidth="1"/>
    <col min="10257" max="10259" width="2.5703125" style="1" customWidth="1"/>
    <col min="10260" max="10262" width="2.7109375" style="1" customWidth="1"/>
    <col min="10263" max="10263" width="2.5703125" style="1" customWidth="1"/>
    <col min="10264" max="10271" width="2.7109375" style="1" customWidth="1"/>
    <col min="10272" max="10272" width="6.5703125" style="1" customWidth="1"/>
    <col min="10273" max="10273" width="5.7109375" style="1" customWidth="1"/>
    <col min="10274" max="10274" width="4" style="1" customWidth="1"/>
    <col min="10275" max="10275" width="3.28515625" style="1" customWidth="1"/>
    <col min="10276" max="10276" width="2.85546875" style="1" customWidth="1"/>
    <col min="10277" max="10277" width="3.7109375" style="1" customWidth="1"/>
    <col min="10278" max="10279" width="2.85546875" style="1" customWidth="1"/>
    <col min="10280" max="10280" width="3.140625" style="1" customWidth="1"/>
    <col min="10281" max="10281" width="4.5703125" style="1" customWidth="1"/>
    <col min="10282" max="10493" width="9" style="1"/>
    <col min="10494" max="10494" width="4.5703125" style="1" customWidth="1"/>
    <col min="10495" max="10495" width="24" style="1" customWidth="1"/>
    <col min="10496" max="10496" width="2.85546875" style="1" customWidth="1"/>
    <col min="10497" max="10497" width="2.42578125" style="1" customWidth="1"/>
    <col min="10498" max="10502" width="2.5703125" style="1" customWidth="1"/>
    <col min="10503" max="10503" width="2.7109375" style="1" customWidth="1"/>
    <col min="10504" max="10505" width="2.5703125" style="1" customWidth="1"/>
    <col min="10506" max="10506" width="2.42578125" style="1" customWidth="1"/>
    <col min="10507" max="10507" width="2.5703125" style="1" customWidth="1"/>
    <col min="10508" max="10508" width="3" style="1" customWidth="1"/>
    <col min="10509" max="10509" width="2.85546875" style="1" customWidth="1"/>
    <col min="10510" max="10510" width="3.42578125" style="1" customWidth="1"/>
    <col min="10511" max="10511" width="3" style="1" customWidth="1"/>
    <col min="10512" max="10512" width="3.42578125" style="1" customWidth="1"/>
    <col min="10513" max="10515" width="2.5703125" style="1" customWidth="1"/>
    <col min="10516" max="10518" width="2.7109375" style="1" customWidth="1"/>
    <col min="10519" max="10519" width="2.5703125" style="1" customWidth="1"/>
    <col min="10520" max="10527" width="2.7109375" style="1" customWidth="1"/>
    <col min="10528" max="10528" width="6.5703125" style="1" customWidth="1"/>
    <col min="10529" max="10529" width="5.7109375" style="1" customWidth="1"/>
    <col min="10530" max="10530" width="4" style="1" customWidth="1"/>
    <col min="10531" max="10531" width="3.28515625" style="1" customWidth="1"/>
    <col min="10532" max="10532" width="2.85546875" style="1" customWidth="1"/>
    <col min="10533" max="10533" width="3.7109375" style="1" customWidth="1"/>
    <col min="10534" max="10535" width="2.85546875" style="1" customWidth="1"/>
    <col min="10536" max="10536" width="3.140625" style="1" customWidth="1"/>
    <col min="10537" max="10537" width="4.5703125" style="1" customWidth="1"/>
    <col min="10538" max="10749" width="9" style="1"/>
    <col min="10750" max="10750" width="4.5703125" style="1" customWidth="1"/>
    <col min="10751" max="10751" width="24" style="1" customWidth="1"/>
    <col min="10752" max="10752" width="2.85546875" style="1" customWidth="1"/>
    <col min="10753" max="10753" width="2.42578125" style="1" customWidth="1"/>
    <col min="10754" max="10758" width="2.5703125" style="1" customWidth="1"/>
    <col min="10759" max="10759" width="2.7109375" style="1" customWidth="1"/>
    <col min="10760" max="10761" width="2.5703125" style="1" customWidth="1"/>
    <col min="10762" max="10762" width="2.42578125" style="1" customWidth="1"/>
    <col min="10763" max="10763" width="2.5703125" style="1" customWidth="1"/>
    <col min="10764" max="10764" width="3" style="1" customWidth="1"/>
    <col min="10765" max="10765" width="2.85546875" style="1" customWidth="1"/>
    <col min="10766" max="10766" width="3.42578125" style="1" customWidth="1"/>
    <col min="10767" max="10767" width="3" style="1" customWidth="1"/>
    <col min="10768" max="10768" width="3.42578125" style="1" customWidth="1"/>
    <col min="10769" max="10771" width="2.5703125" style="1" customWidth="1"/>
    <col min="10772" max="10774" width="2.7109375" style="1" customWidth="1"/>
    <col min="10775" max="10775" width="2.5703125" style="1" customWidth="1"/>
    <col min="10776" max="10783" width="2.7109375" style="1" customWidth="1"/>
    <col min="10784" max="10784" width="6.5703125" style="1" customWidth="1"/>
    <col min="10785" max="10785" width="5.7109375" style="1" customWidth="1"/>
    <col min="10786" max="10786" width="4" style="1" customWidth="1"/>
    <col min="10787" max="10787" width="3.28515625" style="1" customWidth="1"/>
    <col min="10788" max="10788" width="2.85546875" style="1" customWidth="1"/>
    <col min="10789" max="10789" width="3.7109375" style="1" customWidth="1"/>
    <col min="10790" max="10791" width="2.85546875" style="1" customWidth="1"/>
    <col min="10792" max="10792" width="3.140625" style="1" customWidth="1"/>
    <col min="10793" max="10793" width="4.5703125" style="1" customWidth="1"/>
    <col min="10794" max="11005" width="9" style="1"/>
    <col min="11006" max="11006" width="4.5703125" style="1" customWidth="1"/>
    <col min="11007" max="11007" width="24" style="1" customWidth="1"/>
    <col min="11008" max="11008" width="2.85546875" style="1" customWidth="1"/>
    <col min="11009" max="11009" width="2.42578125" style="1" customWidth="1"/>
    <col min="11010" max="11014" width="2.5703125" style="1" customWidth="1"/>
    <col min="11015" max="11015" width="2.7109375" style="1" customWidth="1"/>
    <col min="11016" max="11017" width="2.5703125" style="1" customWidth="1"/>
    <col min="11018" max="11018" width="2.42578125" style="1" customWidth="1"/>
    <col min="11019" max="11019" width="2.5703125" style="1" customWidth="1"/>
    <col min="11020" max="11020" width="3" style="1" customWidth="1"/>
    <col min="11021" max="11021" width="2.85546875" style="1" customWidth="1"/>
    <col min="11022" max="11022" width="3.42578125" style="1" customWidth="1"/>
    <col min="11023" max="11023" width="3" style="1" customWidth="1"/>
    <col min="11024" max="11024" width="3.42578125" style="1" customWidth="1"/>
    <col min="11025" max="11027" width="2.5703125" style="1" customWidth="1"/>
    <col min="11028" max="11030" width="2.7109375" style="1" customWidth="1"/>
    <col min="11031" max="11031" width="2.5703125" style="1" customWidth="1"/>
    <col min="11032" max="11039" width="2.7109375" style="1" customWidth="1"/>
    <col min="11040" max="11040" width="6.5703125" style="1" customWidth="1"/>
    <col min="11041" max="11041" width="5.7109375" style="1" customWidth="1"/>
    <col min="11042" max="11042" width="4" style="1" customWidth="1"/>
    <col min="11043" max="11043" width="3.28515625" style="1" customWidth="1"/>
    <col min="11044" max="11044" width="2.85546875" style="1" customWidth="1"/>
    <col min="11045" max="11045" width="3.7109375" style="1" customWidth="1"/>
    <col min="11046" max="11047" width="2.85546875" style="1" customWidth="1"/>
    <col min="11048" max="11048" width="3.140625" style="1" customWidth="1"/>
    <col min="11049" max="11049" width="4.5703125" style="1" customWidth="1"/>
    <col min="11050" max="11261" width="9" style="1"/>
    <col min="11262" max="11262" width="4.5703125" style="1" customWidth="1"/>
    <col min="11263" max="11263" width="24" style="1" customWidth="1"/>
    <col min="11264" max="11264" width="2.85546875" style="1" customWidth="1"/>
    <col min="11265" max="11265" width="2.42578125" style="1" customWidth="1"/>
    <col min="11266" max="11270" width="2.5703125" style="1" customWidth="1"/>
    <col min="11271" max="11271" width="2.7109375" style="1" customWidth="1"/>
    <col min="11272" max="11273" width="2.5703125" style="1" customWidth="1"/>
    <col min="11274" max="11274" width="2.42578125" style="1" customWidth="1"/>
    <col min="11275" max="11275" width="2.5703125" style="1" customWidth="1"/>
    <col min="11276" max="11276" width="3" style="1" customWidth="1"/>
    <col min="11277" max="11277" width="2.85546875" style="1" customWidth="1"/>
    <col min="11278" max="11278" width="3.42578125" style="1" customWidth="1"/>
    <col min="11279" max="11279" width="3" style="1" customWidth="1"/>
    <col min="11280" max="11280" width="3.42578125" style="1" customWidth="1"/>
    <col min="11281" max="11283" width="2.5703125" style="1" customWidth="1"/>
    <col min="11284" max="11286" width="2.7109375" style="1" customWidth="1"/>
    <col min="11287" max="11287" width="2.5703125" style="1" customWidth="1"/>
    <col min="11288" max="11295" width="2.7109375" style="1" customWidth="1"/>
    <col min="11296" max="11296" width="6.5703125" style="1" customWidth="1"/>
    <col min="11297" max="11297" width="5.7109375" style="1" customWidth="1"/>
    <col min="11298" max="11298" width="4" style="1" customWidth="1"/>
    <col min="11299" max="11299" width="3.28515625" style="1" customWidth="1"/>
    <col min="11300" max="11300" width="2.85546875" style="1" customWidth="1"/>
    <col min="11301" max="11301" width="3.7109375" style="1" customWidth="1"/>
    <col min="11302" max="11303" width="2.85546875" style="1" customWidth="1"/>
    <col min="11304" max="11304" width="3.140625" style="1" customWidth="1"/>
    <col min="11305" max="11305" width="4.5703125" style="1" customWidth="1"/>
    <col min="11306" max="11517" width="9" style="1"/>
    <col min="11518" max="11518" width="4.5703125" style="1" customWidth="1"/>
    <col min="11519" max="11519" width="24" style="1" customWidth="1"/>
    <col min="11520" max="11520" width="2.85546875" style="1" customWidth="1"/>
    <col min="11521" max="11521" width="2.42578125" style="1" customWidth="1"/>
    <col min="11522" max="11526" width="2.5703125" style="1" customWidth="1"/>
    <col min="11527" max="11527" width="2.7109375" style="1" customWidth="1"/>
    <col min="11528" max="11529" width="2.5703125" style="1" customWidth="1"/>
    <col min="11530" max="11530" width="2.42578125" style="1" customWidth="1"/>
    <col min="11531" max="11531" width="2.5703125" style="1" customWidth="1"/>
    <col min="11532" max="11532" width="3" style="1" customWidth="1"/>
    <col min="11533" max="11533" width="2.85546875" style="1" customWidth="1"/>
    <col min="11534" max="11534" width="3.42578125" style="1" customWidth="1"/>
    <col min="11535" max="11535" width="3" style="1" customWidth="1"/>
    <col min="11536" max="11536" width="3.42578125" style="1" customWidth="1"/>
    <col min="11537" max="11539" width="2.5703125" style="1" customWidth="1"/>
    <col min="11540" max="11542" width="2.7109375" style="1" customWidth="1"/>
    <col min="11543" max="11543" width="2.5703125" style="1" customWidth="1"/>
    <col min="11544" max="11551" width="2.7109375" style="1" customWidth="1"/>
    <col min="11552" max="11552" width="6.5703125" style="1" customWidth="1"/>
    <col min="11553" max="11553" width="5.7109375" style="1" customWidth="1"/>
    <col min="11554" max="11554" width="4" style="1" customWidth="1"/>
    <col min="11555" max="11555" width="3.28515625" style="1" customWidth="1"/>
    <col min="11556" max="11556" width="2.85546875" style="1" customWidth="1"/>
    <col min="11557" max="11557" width="3.7109375" style="1" customWidth="1"/>
    <col min="11558" max="11559" width="2.85546875" style="1" customWidth="1"/>
    <col min="11560" max="11560" width="3.140625" style="1" customWidth="1"/>
    <col min="11561" max="11561" width="4.5703125" style="1" customWidth="1"/>
    <col min="11562" max="11773" width="9" style="1"/>
    <col min="11774" max="11774" width="4.5703125" style="1" customWidth="1"/>
    <col min="11775" max="11775" width="24" style="1" customWidth="1"/>
    <col min="11776" max="11776" width="2.85546875" style="1" customWidth="1"/>
    <col min="11777" max="11777" width="2.42578125" style="1" customWidth="1"/>
    <col min="11778" max="11782" width="2.5703125" style="1" customWidth="1"/>
    <col min="11783" max="11783" width="2.7109375" style="1" customWidth="1"/>
    <col min="11784" max="11785" width="2.5703125" style="1" customWidth="1"/>
    <col min="11786" max="11786" width="2.42578125" style="1" customWidth="1"/>
    <col min="11787" max="11787" width="2.5703125" style="1" customWidth="1"/>
    <col min="11788" max="11788" width="3" style="1" customWidth="1"/>
    <col min="11789" max="11789" width="2.85546875" style="1" customWidth="1"/>
    <col min="11790" max="11790" width="3.42578125" style="1" customWidth="1"/>
    <col min="11791" max="11791" width="3" style="1" customWidth="1"/>
    <col min="11792" max="11792" width="3.42578125" style="1" customWidth="1"/>
    <col min="11793" max="11795" width="2.5703125" style="1" customWidth="1"/>
    <col min="11796" max="11798" width="2.7109375" style="1" customWidth="1"/>
    <col min="11799" max="11799" width="2.5703125" style="1" customWidth="1"/>
    <col min="11800" max="11807" width="2.7109375" style="1" customWidth="1"/>
    <col min="11808" max="11808" width="6.5703125" style="1" customWidth="1"/>
    <col min="11809" max="11809" width="5.7109375" style="1" customWidth="1"/>
    <col min="11810" max="11810" width="4" style="1" customWidth="1"/>
    <col min="11811" max="11811" width="3.28515625" style="1" customWidth="1"/>
    <col min="11812" max="11812" width="2.85546875" style="1" customWidth="1"/>
    <col min="11813" max="11813" width="3.7109375" style="1" customWidth="1"/>
    <col min="11814" max="11815" width="2.85546875" style="1" customWidth="1"/>
    <col min="11816" max="11816" width="3.140625" style="1" customWidth="1"/>
    <col min="11817" max="11817" width="4.5703125" style="1" customWidth="1"/>
    <col min="11818" max="12029" width="9" style="1"/>
    <col min="12030" max="12030" width="4.5703125" style="1" customWidth="1"/>
    <col min="12031" max="12031" width="24" style="1" customWidth="1"/>
    <col min="12032" max="12032" width="2.85546875" style="1" customWidth="1"/>
    <col min="12033" max="12033" width="2.42578125" style="1" customWidth="1"/>
    <col min="12034" max="12038" width="2.5703125" style="1" customWidth="1"/>
    <col min="12039" max="12039" width="2.7109375" style="1" customWidth="1"/>
    <col min="12040" max="12041" width="2.5703125" style="1" customWidth="1"/>
    <col min="12042" max="12042" width="2.42578125" style="1" customWidth="1"/>
    <col min="12043" max="12043" width="2.5703125" style="1" customWidth="1"/>
    <col min="12044" max="12044" width="3" style="1" customWidth="1"/>
    <col min="12045" max="12045" width="2.85546875" style="1" customWidth="1"/>
    <col min="12046" max="12046" width="3.42578125" style="1" customWidth="1"/>
    <col min="12047" max="12047" width="3" style="1" customWidth="1"/>
    <col min="12048" max="12048" width="3.42578125" style="1" customWidth="1"/>
    <col min="12049" max="12051" width="2.5703125" style="1" customWidth="1"/>
    <col min="12052" max="12054" width="2.7109375" style="1" customWidth="1"/>
    <col min="12055" max="12055" width="2.5703125" style="1" customWidth="1"/>
    <col min="12056" max="12063" width="2.7109375" style="1" customWidth="1"/>
    <col min="12064" max="12064" width="6.5703125" style="1" customWidth="1"/>
    <col min="12065" max="12065" width="5.7109375" style="1" customWidth="1"/>
    <col min="12066" max="12066" width="4" style="1" customWidth="1"/>
    <col min="12067" max="12067" width="3.28515625" style="1" customWidth="1"/>
    <col min="12068" max="12068" width="2.85546875" style="1" customWidth="1"/>
    <col min="12069" max="12069" width="3.7109375" style="1" customWidth="1"/>
    <col min="12070" max="12071" width="2.85546875" style="1" customWidth="1"/>
    <col min="12072" max="12072" width="3.140625" style="1" customWidth="1"/>
    <col min="12073" max="12073" width="4.5703125" style="1" customWidth="1"/>
    <col min="12074" max="12285" width="9" style="1"/>
    <col min="12286" max="12286" width="4.5703125" style="1" customWidth="1"/>
    <col min="12287" max="12287" width="24" style="1" customWidth="1"/>
    <col min="12288" max="12288" width="2.85546875" style="1" customWidth="1"/>
    <col min="12289" max="12289" width="2.42578125" style="1" customWidth="1"/>
    <col min="12290" max="12294" width="2.5703125" style="1" customWidth="1"/>
    <col min="12295" max="12295" width="2.7109375" style="1" customWidth="1"/>
    <col min="12296" max="12297" width="2.5703125" style="1" customWidth="1"/>
    <col min="12298" max="12298" width="2.42578125" style="1" customWidth="1"/>
    <col min="12299" max="12299" width="2.5703125" style="1" customWidth="1"/>
    <col min="12300" max="12300" width="3" style="1" customWidth="1"/>
    <col min="12301" max="12301" width="2.85546875" style="1" customWidth="1"/>
    <col min="12302" max="12302" width="3.42578125" style="1" customWidth="1"/>
    <col min="12303" max="12303" width="3" style="1" customWidth="1"/>
    <col min="12304" max="12304" width="3.42578125" style="1" customWidth="1"/>
    <col min="12305" max="12307" width="2.5703125" style="1" customWidth="1"/>
    <col min="12308" max="12310" width="2.7109375" style="1" customWidth="1"/>
    <col min="12311" max="12311" width="2.5703125" style="1" customWidth="1"/>
    <col min="12312" max="12319" width="2.7109375" style="1" customWidth="1"/>
    <col min="12320" max="12320" width="6.5703125" style="1" customWidth="1"/>
    <col min="12321" max="12321" width="5.7109375" style="1" customWidth="1"/>
    <col min="12322" max="12322" width="4" style="1" customWidth="1"/>
    <col min="12323" max="12323" width="3.28515625" style="1" customWidth="1"/>
    <col min="12324" max="12324" width="2.85546875" style="1" customWidth="1"/>
    <col min="12325" max="12325" width="3.7109375" style="1" customWidth="1"/>
    <col min="12326" max="12327" width="2.85546875" style="1" customWidth="1"/>
    <col min="12328" max="12328" width="3.140625" style="1" customWidth="1"/>
    <col min="12329" max="12329" width="4.5703125" style="1" customWidth="1"/>
    <col min="12330" max="12541" width="9" style="1"/>
    <col min="12542" max="12542" width="4.5703125" style="1" customWidth="1"/>
    <col min="12543" max="12543" width="24" style="1" customWidth="1"/>
    <col min="12544" max="12544" width="2.85546875" style="1" customWidth="1"/>
    <col min="12545" max="12545" width="2.42578125" style="1" customWidth="1"/>
    <col min="12546" max="12550" width="2.5703125" style="1" customWidth="1"/>
    <col min="12551" max="12551" width="2.7109375" style="1" customWidth="1"/>
    <col min="12552" max="12553" width="2.5703125" style="1" customWidth="1"/>
    <col min="12554" max="12554" width="2.42578125" style="1" customWidth="1"/>
    <col min="12555" max="12555" width="2.5703125" style="1" customWidth="1"/>
    <col min="12556" max="12556" width="3" style="1" customWidth="1"/>
    <col min="12557" max="12557" width="2.85546875" style="1" customWidth="1"/>
    <col min="12558" max="12558" width="3.42578125" style="1" customWidth="1"/>
    <col min="12559" max="12559" width="3" style="1" customWidth="1"/>
    <col min="12560" max="12560" width="3.42578125" style="1" customWidth="1"/>
    <col min="12561" max="12563" width="2.5703125" style="1" customWidth="1"/>
    <col min="12564" max="12566" width="2.7109375" style="1" customWidth="1"/>
    <col min="12567" max="12567" width="2.5703125" style="1" customWidth="1"/>
    <col min="12568" max="12575" width="2.7109375" style="1" customWidth="1"/>
    <col min="12576" max="12576" width="6.5703125" style="1" customWidth="1"/>
    <col min="12577" max="12577" width="5.7109375" style="1" customWidth="1"/>
    <col min="12578" max="12578" width="4" style="1" customWidth="1"/>
    <col min="12579" max="12579" width="3.28515625" style="1" customWidth="1"/>
    <col min="12580" max="12580" width="2.85546875" style="1" customWidth="1"/>
    <col min="12581" max="12581" width="3.7109375" style="1" customWidth="1"/>
    <col min="12582" max="12583" width="2.85546875" style="1" customWidth="1"/>
    <col min="12584" max="12584" width="3.140625" style="1" customWidth="1"/>
    <col min="12585" max="12585" width="4.5703125" style="1" customWidth="1"/>
    <col min="12586" max="12797" width="9" style="1"/>
    <col min="12798" max="12798" width="4.5703125" style="1" customWidth="1"/>
    <col min="12799" max="12799" width="24" style="1" customWidth="1"/>
    <col min="12800" max="12800" width="2.85546875" style="1" customWidth="1"/>
    <col min="12801" max="12801" width="2.42578125" style="1" customWidth="1"/>
    <col min="12802" max="12806" width="2.5703125" style="1" customWidth="1"/>
    <col min="12807" max="12807" width="2.7109375" style="1" customWidth="1"/>
    <col min="12808" max="12809" width="2.5703125" style="1" customWidth="1"/>
    <col min="12810" max="12810" width="2.42578125" style="1" customWidth="1"/>
    <col min="12811" max="12811" width="2.5703125" style="1" customWidth="1"/>
    <col min="12812" max="12812" width="3" style="1" customWidth="1"/>
    <col min="12813" max="12813" width="2.85546875" style="1" customWidth="1"/>
    <col min="12814" max="12814" width="3.42578125" style="1" customWidth="1"/>
    <col min="12815" max="12815" width="3" style="1" customWidth="1"/>
    <col min="12816" max="12816" width="3.42578125" style="1" customWidth="1"/>
    <col min="12817" max="12819" width="2.5703125" style="1" customWidth="1"/>
    <col min="12820" max="12822" width="2.7109375" style="1" customWidth="1"/>
    <col min="12823" max="12823" width="2.5703125" style="1" customWidth="1"/>
    <col min="12824" max="12831" width="2.7109375" style="1" customWidth="1"/>
    <col min="12832" max="12832" width="6.5703125" style="1" customWidth="1"/>
    <col min="12833" max="12833" width="5.7109375" style="1" customWidth="1"/>
    <col min="12834" max="12834" width="4" style="1" customWidth="1"/>
    <col min="12835" max="12835" width="3.28515625" style="1" customWidth="1"/>
    <col min="12836" max="12836" width="2.85546875" style="1" customWidth="1"/>
    <col min="12837" max="12837" width="3.7109375" style="1" customWidth="1"/>
    <col min="12838" max="12839" width="2.85546875" style="1" customWidth="1"/>
    <col min="12840" max="12840" width="3.140625" style="1" customWidth="1"/>
    <col min="12841" max="12841" width="4.5703125" style="1" customWidth="1"/>
    <col min="12842" max="13053" width="9" style="1"/>
    <col min="13054" max="13054" width="4.5703125" style="1" customWidth="1"/>
    <col min="13055" max="13055" width="24" style="1" customWidth="1"/>
    <col min="13056" max="13056" width="2.85546875" style="1" customWidth="1"/>
    <col min="13057" max="13057" width="2.42578125" style="1" customWidth="1"/>
    <col min="13058" max="13062" width="2.5703125" style="1" customWidth="1"/>
    <col min="13063" max="13063" width="2.7109375" style="1" customWidth="1"/>
    <col min="13064" max="13065" width="2.5703125" style="1" customWidth="1"/>
    <col min="13066" max="13066" width="2.42578125" style="1" customWidth="1"/>
    <col min="13067" max="13067" width="2.5703125" style="1" customWidth="1"/>
    <col min="13068" max="13068" width="3" style="1" customWidth="1"/>
    <col min="13069" max="13069" width="2.85546875" style="1" customWidth="1"/>
    <col min="13070" max="13070" width="3.42578125" style="1" customWidth="1"/>
    <col min="13071" max="13071" width="3" style="1" customWidth="1"/>
    <col min="13072" max="13072" width="3.42578125" style="1" customWidth="1"/>
    <col min="13073" max="13075" width="2.5703125" style="1" customWidth="1"/>
    <col min="13076" max="13078" width="2.7109375" style="1" customWidth="1"/>
    <col min="13079" max="13079" width="2.5703125" style="1" customWidth="1"/>
    <col min="13080" max="13087" width="2.7109375" style="1" customWidth="1"/>
    <col min="13088" max="13088" width="6.5703125" style="1" customWidth="1"/>
    <col min="13089" max="13089" width="5.7109375" style="1" customWidth="1"/>
    <col min="13090" max="13090" width="4" style="1" customWidth="1"/>
    <col min="13091" max="13091" width="3.28515625" style="1" customWidth="1"/>
    <col min="13092" max="13092" width="2.85546875" style="1" customWidth="1"/>
    <col min="13093" max="13093" width="3.7109375" style="1" customWidth="1"/>
    <col min="13094" max="13095" width="2.85546875" style="1" customWidth="1"/>
    <col min="13096" max="13096" width="3.140625" style="1" customWidth="1"/>
    <col min="13097" max="13097" width="4.5703125" style="1" customWidth="1"/>
    <col min="13098" max="13309" width="9" style="1"/>
    <col min="13310" max="13310" width="4.5703125" style="1" customWidth="1"/>
    <col min="13311" max="13311" width="24" style="1" customWidth="1"/>
    <col min="13312" max="13312" width="2.85546875" style="1" customWidth="1"/>
    <col min="13313" max="13313" width="2.42578125" style="1" customWidth="1"/>
    <col min="13314" max="13318" width="2.5703125" style="1" customWidth="1"/>
    <col min="13319" max="13319" width="2.7109375" style="1" customWidth="1"/>
    <col min="13320" max="13321" width="2.5703125" style="1" customWidth="1"/>
    <col min="13322" max="13322" width="2.42578125" style="1" customWidth="1"/>
    <col min="13323" max="13323" width="2.5703125" style="1" customWidth="1"/>
    <col min="13324" max="13324" width="3" style="1" customWidth="1"/>
    <col min="13325" max="13325" width="2.85546875" style="1" customWidth="1"/>
    <col min="13326" max="13326" width="3.42578125" style="1" customWidth="1"/>
    <col min="13327" max="13327" width="3" style="1" customWidth="1"/>
    <col min="13328" max="13328" width="3.42578125" style="1" customWidth="1"/>
    <col min="13329" max="13331" width="2.5703125" style="1" customWidth="1"/>
    <col min="13332" max="13334" width="2.7109375" style="1" customWidth="1"/>
    <col min="13335" max="13335" width="2.5703125" style="1" customWidth="1"/>
    <col min="13336" max="13343" width="2.7109375" style="1" customWidth="1"/>
    <col min="13344" max="13344" width="6.5703125" style="1" customWidth="1"/>
    <col min="13345" max="13345" width="5.7109375" style="1" customWidth="1"/>
    <col min="13346" max="13346" width="4" style="1" customWidth="1"/>
    <col min="13347" max="13347" width="3.28515625" style="1" customWidth="1"/>
    <col min="13348" max="13348" width="2.85546875" style="1" customWidth="1"/>
    <col min="13349" max="13349" width="3.7109375" style="1" customWidth="1"/>
    <col min="13350" max="13351" width="2.85546875" style="1" customWidth="1"/>
    <col min="13352" max="13352" width="3.140625" style="1" customWidth="1"/>
    <col min="13353" max="13353" width="4.5703125" style="1" customWidth="1"/>
    <col min="13354" max="13565" width="9" style="1"/>
    <col min="13566" max="13566" width="4.5703125" style="1" customWidth="1"/>
    <col min="13567" max="13567" width="24" style="1" customWidth="1"/>
    <col min="13568" max="13568" width="2.85546875" style="1" customWidth="1"/>
    <col min="13569" max="13569" width="2.42578125" style="1" customWidth="1"/>
    <col min="13570" max="13574" width="2.5703125" style="1" customWidth="1"/>
    <col min="13575" max="13575" width="2.7109375" style="1" customWidth="1"/>
    <col min="13576" max="13577" width="2.5703125" style="1" customWidth="1"/>
    <col min="13578" max="13578" width="2.42578125" style="1" customWidth="1"/>
    <col min="13579" max="13579" width="2.5703125" style="1" customWidth="1"/>
    <col min="13580" max="13580" width="3" style="1" customWidth="1"/>
    <col min="13581" max="13581" width="2.85546875" style="1" customWidth="1"/>
    <col min="13582" max="13582" width="3.42578125" style="1" customWidth="1"/>
    <col min="13583" max="13583" width="3" style="1" customWidth="1"/>
    <col min="13584" max="13584" width="3.42578125" style="1" customWidth="1"/>
    <col min="13585" max="13587" width="2.5703125" style="1" customWidth="1"/>
    <col min="13588" max="13590" width="2.7109375" style="1" customWidth="1"/>
    <col min="13591" max="13591" width="2.5703125" style="1" customWidth="1"/>
    <col min="13592" max="13599" width="2.7109375" style="1" customWidth="1"/>
    <col min="13600" max="13600" width="6.5703125" style="1" customWidth="1"/>
    <col min="13601" max="13601" width="5.7109375" style="1" customWidth="1"/>
    <col min="13602" max="13602" width="4" style="1" customWidth="1"/>
    <col min="13603" max="13603" width="3.28515625" style="1" customWidth="1"/>
    <col min="13604" max="13604" width="2.85546875" style="1" customWidth="1"/>
    <col min="13605" max="13605" width="3.7109375" style="1" customWidth="1"/>
    <col min="13606" max="13607" width="2.85546875" style="1" customWidth="1"/>
    <col min="13608" max="13608" width="3.140625" style="1" customWidth="1"/>
    <col min="13609" max="13609" width="4.5703125" style="1" customWidth="1"/>
    <col min="13610" max="13821" width="9" style="1"/>
    <col min="13822" max="13822" width="4.5703125" style="1" customWidth="1"/>
    <col min="13823" max="13823" width="24" style="1" customWidth="1"/>
    <col min="13824" max="13824" width="2.85546875" style="1" customWidth="1"/>
    <col min="13825" max="13825" width="2.42578125" style="1" customWidth="1"/>
    <col min="13826" max="13830" width="2.5703125" style="1" customWidth="1"/>
    <col min="13831" max="13831" width="2.7109375" style="1" customWidth="1"/>
    <col min="13832" max="13833" width="2.5703125" style="1" customWidth="1"/>
    <col min="13834" max="13834" width="2.42578125" style="1" customWidth="1"/>
    <col min="13835" max="13835" width="2.5703125" style="1" customWidth="1"/>
    <col min="13836" max="13836" width="3" style="1" customWidth="1"/>
    <col min="13837" max="13837" width="2.85546875" style="1" customWidth="1"/>
    <col min="13838" max="13838" width="3.42578125" style="1" customWidth="1"/>
    <col min="13839" max="13839" width="3" style="1" customWidth="1"/>
    <col min="13840" max="13840" width="3.42578125" style="1" customWidth="1"/>
    <col min="13841" max="13843" width="2.5703125" style="1" customWidth="1"/>
    <col min="13844" max="13846" width="2.7109375" style="1" customWidth="1"/>
    <col min="13847" max="13847" width="2.5703125" style="1" customWidth="1"/>
    <col min="13848" max="13855" width="2.7109375" style="1" customWidth="1"/>
    <col min="13856" max="13856" width="6.5703125" style="1" customWidth="1"/>
    <col min="13857" max="13857" width="5.7109375" style="1" customWidth="1"/>
    <col min="13858" max="13858" width="4" style="1" customWidth="1"/>
    <col min="13859" max="13859" width="3.28515625" style="1" customWidth="1"/>
    <col min="13860" max="13860" width="2.85546875" style="1" customWidth="1"/>
    <col min="13861" max="13861" width="3.7109375" style="1" customWidth="1"/>
    <col min="13862" max="13863" width="2.85546875" style="1" customWidth="1"/>
    <col min="13864" max="13864" width="3.140625" style="1" customWidth="1"/>
    <col min="13865" max="13865" width="4.5703125" style="1" customWidth="1"/>
    <col min="13866" max="14077" width="9" style="1"/>
    <col min="14078" max="14078" width="4.5703125" style="1" customWidth="1"/>
    <col min="14079" max="14079" width="24" style="1" customWidth="1"/>
    <col min="14080" max="14080" width="2.85546875" style="1" customWidth="1"/>
    <col min="14081" max="14081" width="2.42578125" style="1" customWidth="1"/>
    <col min="14082" max="14086" width="2.5703125" style="1" customWidth="1"/>
    <col min="14087" max="14087" width="2.7109375" style="1" customWidth="1"/>
    <col min="14088" max="14089" width="2.5703125" style="1" customWidth="1"/>
    <col min="14090" max="14090" width="2.42578125" style="1" customWidth="1"/>
    <col min="14091" max="14091" width="2.5703125" style="1" customWidth="1"/>
    <col min="14092" max="14092" width="3" style="1" customWidth="1"/>
    <col min="14093" max="14093" width="2.85546875" style="1" customWidth="1"/>
    <col min="14094" max="14094" width="3.42578125" style="1" customWidth="1"/>
    <col min="14095" max="14095" width="3" style="1" customWidth="1"/>
    <col min="14096" max="14096" width="3.42578125" style="1" customWidth="1"/>
    <col min="14097" max="14099" width="2.5703125" style="1" customWidth="1"/>
    <col min="14100" max="14102" width="2.7109375" style="1" customWidth="1"/>
    <col min="14103" max="14103" width="2.5703125" style="1" customWidth="1"/>
    <col min="14104" max="14111" width="2.7109375" style="1" customWidth="1"/>
    <col min="14112" max="14112" width="6.5703125" style="1" customWidth="1"/>
    <col min="14113" max="14113" width="5.7109375" style="1" customWidth="1"/>
    <col min="14114" max="14114" width="4" style="1" customWidth="1"/>
    <col min="14115" max="14115" width="3.28515625" style="1" customWidth="1"/>
    <col min="14116" max="14116" width="2.85546875" style="1" customWidth="1"/>
    <col min="14117" max="14117" width="3.7109375" style="1" customWidth="1"/>
    <col min="14118" max="14119" width="2.85546875" style="1" customWidth="1"/>
    <col min="14120" max="14120" width="3.140625" style="1" customWidth="1"/>
    <col min="14121" max="14121" width="4.5703125" style="1" customWidth="1"/>
    <col min="14122" max="14333" width="9" style="1"/>
    <col min="14334" max="14334" width="4.5703125" style="1" customWidth="1"/>
    <col min="14335" max="14335" width="24" style="1" customWidth="1"/>
    <col min="14336" max="14336" width="2.85546875" style="1" customWidth="1"/>
    <col min="14337" max="14337" width="2.42578125" style="1" customWidth="1"/>
    <col min="14338" max="14342" width="2.5703125" style="1" customWidth="1"/>
    <col min="14343" max="14343" width="2.7109375" style="1" customWidth="1"/>
    <col min="14344" max="14345" width="2.5703125" style="1" customWidth="1"/>
    <col min="14346" max="14346" width="2.42578125" style="1" customWidth="1"/>
    <col min="14347" max="14347" width="2.5703125" style="1" customWidth="1"/>
    <col min="14348" max="14348" width="3" style="1" customWidth="1"/>
    <col min="14349" max="14349" width="2.85546875" style="1" customWidth="1"/>
    <col min="14350" max="14350" width="3.42578125" style="1" customWidth="1"/>
    <col min="14351" max="14351" width="3" style="1" customWidth="1"/>
    <col min="14352" max="14352" width="3.42578125" style="1" customWidth="1"/>
    <col min="14353" max="14355" width="2.5703125" style="1" customWidth="1"/>
    <col min="14356" max="14358" width="2.7109375" style="1" customWidth="1"/>
    <col min="14359" max="14359" width="2.5703125" style="1" customWidth="1"/>
    <col min="14360" max="14367" width="2.7109375" style="1" customWidth="1"/>
    <col min="14368" max="14368" width="6.5703125" style="1" customWidth="1"/>
    <col min="14369" max="14369" width="5.7109375" style="1" customWidth="1"/>
    <col min="14370" max="14370" width="4" style="1" customWidth="1"/>
    <col min="14371" max="14371" width="3.28515625" style="1" customWidth="1"/>
    <col min="14372" max="14372" width="2.85546875" style="1" customWidth="1"/>
    <col min="14373" max="14373" width="3.7109375" style="1" customWidth="1"/>
    <col min="14374" max="14375" width="2.85546875" style="1" customWidth="1"/>
    <col min="14376" max="14376" width="3.140625" style="1" customWidth="1"/>
    <col min="14377" max="14377" width="4.5703125" style="1" customWidth="1"/>
    <col min="14378" max="14589" width="9" style="1"/>
    <col min="14590" max="14590" width="4.5703125" style="1" customWidth="1"/>
    <col min="14591" max="14591" width="24" style="1" customWidth="1"/>
    <col min="14592" max="14592" width="2.85546875" style="1" customWidth="1"/>
    <col min="14593" max="14593" width="2.42578125" style="1" customWidth="1"/>
    <col min="14594" max="14598" width="2.5703125" style="1" customWidth="1"/>
    <col min="14599" max="14599" width="2.7109375" style="1" customWidth="1"/>
    <col min="14600" max="14601" width="2.5703125" style="1" customWidth="1"/>
    <col min="14602" max="14602" width="2.42578125" style="1" customWidth="1"/>
    <col min="14603" max="14603" width="2.5703125" style="1" customWidth="1"/>
    <col min="14604" max="14604" width="3" style="1" customWidth="1"/>
    <col min="14605" max="14605" width="2.85546875" style="1" customWidth="1"/>
    <col min="14606" max="14606" width="3.42578125" style="1" customWidth="1"/>
    <col min="14607" max="14607" width="3" style="1" customWidth="1"/>
    <col min="14608" max="14608" width="3.42578125" style="1" customWidth="1"/>
    <col min="14609" max="14611" width="2.5703125" style="1" customWidth="1"/>
    <col min="14612" max="14614" width="2.7109375" style="1" customWidth="1"/>
    <col min="14615" max="14615" width="2.5703125" style="1" customWidth="1"/>
    <col min="14616" max="14623" width="2.7109375" style="1" customWidth="1"/>
    <col min="14624" max="14624" width="6.5703125" style="1" customWidth="1"/>
    <col min="14625" max="14625" width="5.7109375" style="1" customWidth="1"/>
    <col min="14626" max="14626" width="4" style="1" customWidth="1"/>
    <col min="14627" max="14627" width="3.28515625" style="1" customWidth="1"/>
    <col min="14628" max="14628" width="2.85546875" style="1" customWidth="1"/>
    <col min="14629" max="14629" width="3.7109375" style="1" customWidth="1"/>
    <col min="14630" max="14631" width="2.85546875" style="1" customWidth="1"/>
    <col min="14632" max="14632" width="3.140625" style="1" customWidth="1"/>
    <col min="14633" max="14633" width="4.5703125" style="1" customWidth="1"/>
    <col min="14634" max="14845" width="9" style="1"/>
    <col min="14846" max="14846" width="4.5703125" style="1" customWidth="1"/>
    <col min="14847" max="14847" width="24" style="1" customWidth="1"/>
    <col min="14848" max="14848" width="2.85546875" style="1" customWidth="1"/>
    <col min="14849" max="14849" width="2.42578125" style="1" customWidth="1"/>
    <col min="14850" max="14854" width="2.5703125" style="1" customWidth="1"/>
    <col min="14855" max="14855" width="2.7109375" style="1" customWidth="1"/>
    <col min="14856" max="14857" width="2.5703125" style="1" customWidth="1"/>
    <col min="14858" max="14858" width="2.42578125" style="1" customWidth="1"/>
    <col min="14859" max="14859" width="2.5703125" style="1" customWidth="1"/>
    <col min="14860" max="14860" width="3" style="1" customWidth="1"/>
    <col min="14861" max="14861" width="2.85546875" style="1" customWidth="1"/>
    <col min="14862" max="14862" width="3.42578125" style="1" customWidth="1"/>
    <col min="14863" max="14863" width="3" style="1" customWidth="1"/>
    <col min="14864" max="14864" width="3.42578125" style="1" customWidth="1"/>
    <col min="14865" max="14867" width="2.5703125" style="1" customWidth="1"/>
    <col min="14868" max="14870" width="2.7109375" style="1" customWidth="1"/>
    <col min="14871" max="14871" width="2.5703125" style="1" customWidth="1"/>
    <col min="14872" max="14879" width="2.7109375" style="1" customWidth="1"/>
    <col min="14880" max="14880" width="6.5703125" style="1" customWidth="1"/>
    <col min="14881" max="14881" width="5.7109375" style="1" customWidth="1"/>
    <col min="14882" max="14882" width="4" style="1" customWidth="1"/>
    <col min="14883" max="14883" width="3.28515625" style="1" customWidth="1"/>
    <col min="14884" max="14884" width="2.85546875" style="1" customWidth="1"/>
    <col min="14885" max="14885" width="3.7109375" style="1" customWidth="1"/>
    <col min="14886" max="14887" width="2.85546875" style="1" customWidth="1"/>
    <col min="14888" max="14888" width="3.140625" style="1" customWidth="1"/>
    <col min="14889" max="14889" width="4.5703125" style="1" customWidth="1"/>
    <col min="14890" max="15101" width="9" style="1"/>
    <col min="15102" max="15102" width="4.5703125" style="1" customWidth="1"/>
    <col min="15103" max="15103" width="24" style="1" customWidth="1"/>
    <col min="15104" max="15104" width="2.85546875" style="1" customWidth="1"/>
    <col min="15105" max="15105" width="2.42578125" style="1" customWidth="1"/>
    <col min="15106" max="15110" width="2.5703125" style="1" customWidth="1"/>
    <col min="15111" max="15111" width="2.7109375" style="1" customWidth="1"/>
    <col min="15112" max="15113" width="2.5703125" style="1" customWidth="1"/>
    <col min="15114" max="15114" width="2.42578125" style="1" customWidth="1"/>
    <col min="15115" max="15115" width="2.5703125" style="1" customWidth="1"/>
    <col min="15116" max="15116" width="3" style="1" customWidth="1"/>
    <col min="15117" max="15117" width="2.85546875" style="1" customWidth="1"/>
    <col min="15118" max="15118" width="3.42578125" style="1" customWidth="1"/>
    <col min="15119" max="15119" width="3" style="1" customWidth="1"/>
    <col min="15120" max="15120" width="3.42578125" style="1" customWidth="1"/>
    <col min="15121" max="15123" width="2.5703125" style="1" customWidth="1"/>
    <col min="15124" max="15126" width="2.7109375" style="1" customWidth="1"/>
    <col min="15127" max="15127" width="2.5703125" style="1" customWidth="1"/>
    <col min="15128" max="15135" width="2.7109375" style="1" customWidth="1"/>
    <col min="15136" max="15136" width="6.5703125" style="1" customWidth="1"/>
    <col min="15137" max="15137" width="5.7109375" style="1" customWidth="1"/>
    <col min="15138" max="15138" width="4" style="1" customWidth="1"/>
    <col min="15139" max="15139" width="3.28515625" style="1" customWidth="1"/>
    <col min="15140" max="15140" width="2.85546875" style="1" customWidth="1"/>
    <col min="15141" max="15141" width="3.7109375" style="1" customWidth="1"/>
    <col min="15142" max="15143" width="2.85546875" style="1" customWidth="1"/>
    <col min="15144" max="15144" width="3.140625" style="1" customWidth="1"/>
    <col min="15145" max="15145" width="4.5703125" style="1" customWidth="1"/>
    <col min="15146" max="15357" width="9" style="1"/>
    <col min="15358" max="15358" width="4.5703125" style="1" customWidth="1"/>
    <col min="15359" max="15359" width="24" style="1" customWidth="1"/>
    <col min="15360" max="15360" width="2.85546875" style="1" customWidth="1"/>
    <col min="15361" max="15361" width="2.42578125" style="1" customWidth="1"/>
    <col min="15362" max="15366" width="2.5703125" style="1" customWidth="1"/>
    <col min="15367" max="15367" width="2.7109375" style="1" customWidth="1"/>
    <col min="15368" max="15369" width="2.5703125" style="1" customWidth="1"/>
    <col min="15370" max="15370" width="2.42578125" style="1" customWidth="1"/>
    <col min="15371" max="15371" width="2.5703125" style="1" customWidth="1"/>
    <col min="15372" max="15372" width="3" style="1" customWidth="1"/>
    <col min="15373" max="15373" width="2.85546875" style="1" customWidth="1"/>
    <col min="15374" max="15374" width="3.42578125" style="1" customWidth="1"/>
    <col min="15375" max="15375" width="3" style="1" customWidth="1"/>
    <col min="15376" max="15376" width="3.42578125" style="1" customWidth="1"/>
    <col min="15377" max="15379" width="2.5703125" style="1" customWidth="1"/>
    <col min="15380" max="15382" width="2.7109375" style="1" customWidth="1"/>
    <col min="15383" max="15383" width="2.5703125" style="1" customWidth="1"/>
    <col min="15384" max="15391" width="2.7109375" style="1" customWidth="1"/>
    <col min="15392" max="15392" width="6.5703125" style="1" customWidth="1"/>
    <col min="15393" max="15393" width="5.7109375" style="1" customWidth="1"/>
    <col min="15394" max="15394" width="4" style="1" customWidth="1"/>
    <col min="15395" max="15395" width="3.28515625" style="1" customWidth="1"/>
    <col min="15396" max="15396" width="2.85546875" style="1" customWidth="1"/>
    <col min="15397" max="15397" width="3.7109375" style="1" customWidth="1"/>
    <col min="15398" max="15399" width="2.85546875" style="1" customWidth="1"/>
    <col min="15400" max="15400" width="3.140625" style="1" customWidth="1"/>
    <col min="15401" max="15401" width="4.5703125" style="1" customWidth="1"/>
    <col min="15402" max="15613" width="9" style="1"/>
    <col min="15614" max="15614" width="4.5703125" style="1" customWidth="1"/>
    <col min="15615" max="15615" width="24" style="1" customWidth="1"/>
    <col min="15616" max="15616" width="2.85546875" style="1" customWidth="1"/>
    <col min="15617" max="15617" width="2.42578125" style="1" customWidth="1"/>
    <col min="15618" max="15622" width="2.5703125" style="1" customWidth="1"/>
    <col min="15623" max="15623" width="2.7109375" style="1" customWidth="1"/>
    <col min="15624" max="15625" width="2.5703125" style="1" customWidth="1"/>
    <col min="15626" max="15626" width="2.42578125" style="1" customWidth="1"/>
    <col min="15627" max="15627" width="2.5703125" style="1" customWidth="1"/>
    <col min="15628" max="15628" width="3" style="1" customWidth="1"/>
    <col min="15629" max="15629" width="2.85546875" style="1" customWidth="1"/>
    <col min="15630" max="15630" width="3.42578125" style="1" customWidth="1"/>
    <col min="15631" max="15631" width="3" style="1" customWidth="1"/>
    <col min="15632" max="15632" width="3.42578125" style="1" customWidth="1"/>
    <col min="15633" max="15635" width="2.5703125" style="1" customWidth="1"/>
    <col min="15636" max="15638" width="2.7109375" style="1" customWidth="1"/>
    <col min="15639" max="15639" width="2.5703125" style="1" customWidth="1"/>
    <col min="15640" max="15647" width="2.7109375" style="1" customWidth="1"/>
    <col min="15648" max="15648" width="6.5703125" style="1" customWidth="1"/>
    <col min="15649" max="15649" width="5.7109375" style="1" customWidth="1"/>
    <col min="15650" max="15650" width="4" style="1" customWidth="1"/>
    <col min="15651" max="15651" width="3.28515625" style="1" customWidth="1"/>
    <col min="15652" max="15652" width="2.85546875" style="1" customWidth="1"/>
    <col min="15653" max="15653" width="3.7109375" style="1" customWidth="1"/>
    <col min="15654" max="15655" width="2.85546875" style="1" customWidth="1"/>
    <col min="15656" max="15656" width="3.140625" style="1" customWidth="1"/>
    <col min="15657" max="15657" width="4.5703125" style="1" customWidth="1"/>
    <col min="15658" max="15869" width="9" style="1"/>
    <col min="15870" max="15870" width="4.5703125" style="1" customWidth="1"/>
    <col min="15871" max="15871" width="24" style="1" customWidth="1"/>
    <col min="15872" max="15872" width="2.85546875" style="1" customWidth="1"/>
    <col min="15873" max="15873" width="2.42578125" style="1" customWidth="1"/>
    <col min="15874" max="15878" width="2.5703125" style="1" customWidth="1"/>
    <col min="15879" max="15879" width="2.7109375" style="1" customWidth="1"/>
    <col min="15880" max="15881" width="2.5703125" style="1" customWidth="1"/>
    <col min="15882" max="15882" width="2.42578125" style="1" customWidth="1"/>
    <col min="15883" max="15883" width="2.5703125" style="1" customWidth="1"/>
    <col min="15884" max="15884" width="3" style="1" customWidth="1"/>
    <col min="15885" max="15885" width="2.85546875" style="1" customWidth="1"/>
    <col min="15886" max="15886" width="3.42578125" style="1" customWidth="1"/>
    <col min="15887" max="15887" width="3" style="1" customWidth="1"/>
    <col min="15888" max="15888" width="3.42578125" style="1" customWidth="1"/>
    <col min="15889" max="15891" width="2.5703125" style="1" customWidth="1"/>
    <col min="15892" max="15894" width="2.7109375" style="1" customWidth="1"/>
    <col min="15895" max="15895" width="2.5703125" style="1" customWidth="1"/>
    <col min="15896" max="15903" width="2.7109375" style="1" customWidth="1"/>
    <col min="15904" max="15904" width="6.5703125" style="1" customWidth="1"/>
    <col min="15905" max="15905" width="5.7109375" style="1" customWidth="1"/>
    <col min="15906" max="15906" width="4" style="1" customWidth="1"/>
    <col min="15907" max="15907" width="3.28515625" style="1" customWidth="1"/>
    <col min="15908" max="15908" width="2.85546875" style="1" customWidth="1"/>
    <col min="15909" max="15909" width="3.7109375" style="1" customWidth="1"/>
    <col min="15910" max="15911" width="2.85546875" style="1" customWidth="1"/>
    <col min="15912" max="15912" width="3.140625" style="1" customWidth="1"/>
    <col min="15913" max="15913" width="4.5703125" style="1" customWidth="1"/>
    <col min="15914" max="16125" width="9" style="1"/>
    <col min="16126" max="16126" width="4.5703125" style="1" customWidth="1"/>
    <col min="16127" max="16127" width="24" style="1" customWidth="1"/>
    <col min="16128" max="16128" width="2.85546875" style="1" customWidth="1"/>
    <col min="16129" max="16129" width="2.42578125" style="1" customWidth="1"/>
    <col min="16130" max="16134" width="2.5703125" style="1" customWidth="1"/>
    <col min="16135" max="16135" width="2.7109375" style="1" customWidth="1"/>
    <col min="16136" max="16137" width="2.5703125" style="1" customWidth="1"/>
    <col min="16138" max="16138" width="2.42578125" style="1" customWidth="1"/>
    <col min="16139" max="16139" width="2.5703125" style="1" customWidth="1"/>
    <col min="16140" max="16140" width="3" style="1" customWidth="1"/>
    <col min="16141" max="16141" width="2.85546875" style="1" customWidth="1"/>
    <col min="16142" max="16142" width="3.42578125" style="1" customWidth="1"/>
    <col min="16143" max="16143" width="3" style="1" customWidth="1"/>
    <col min="16144" max="16144" width="3.42578125" style="1" customWidth="1"/>
    <col min="16145" max="16147" width="2.5703125" style="1" customWidth="1"/>
    <col min="16148" max="16150" width="2.7109375" style="1" customWidth="1"/>
    <col min="16151" max="16151" width="2.5703125" style="1" customWidth="1"/>
    <col min="16152" max="16159" width="2.7109375" style="1" customWidth="1"/>
    <col min="16160" max="16160" width="6.5703125" style="1" customWidth="1"/>
    <col min="16161" max="16161" width="5.7109375" style="1" customWidth="1"/>
    <col min="16162" max="16162" width="4" style="1" customWidth="1"/>
    <col min="16163" max="16163" width="3.28515625" style="1" customWidth="1"/>
    <col min="16164" max="16164" width="2.85546875" style="1" customWidth="1"/>
    <col min="16165" max="16165" width="3.7109375" style="1" customWidth="1"/>
    <col min="16166" max="16167" width="2.85546875" style="1" customWidth="1"/>
    <col min="16168" max="16168" width="3.140625" style="1" customWidth="1"/>
    <col min="16169" max="16169" width="4.5703125" style="1" customWidth="1"/>
    <col min="16170" max="16384" width="9" style="1"/>
  </cols>
  <sheetData>
    <row r="1" spans="2:46" hidden="1"/>
    <row r="2" spans="2:46" ht="12.75" customHeight="1"/>
    <row r="3" spans="2:46">
      <c r="K3" s="2" t="s">
        <v>0</v>
      </c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51" t="s">
        <v>1</v>
      </c>
      <c r="Z3" s="2"/>
      <c r="AA3" s="2"/>
    </row>
    <row r="4" spans="2:46">
      <c r="B4" s="1" t="s">
        <v>2</v>
      </c>
      <c r="L4" s="2" t="s">
        <v>71</v>
      </c>
      <c r="M4" s="2"/>
      <c r="N4" s="2"/>
      <c r="O4" s="2"/>
      <c r="P4" s="2"/>
      <c r="Q4" s="2"/>
      <c r="R4" s="2"/>
      <c r="S4" s="36">
        <v>2</v>
      </c>
      <c r="T4" s="37">
        <v>0</v>
      </c>
      <c r="U4" s="37">
        <v>2</v>
      </c>
      <c r="V4" s="37">
        <v>4</v>
      </c>
      <c r="W4" s="2"/>
      <c r="X4" s="2"/>
      <c r="Y4" s="1" t="s">
        <v>3</v>
      </c>
    </row>
    <row r="5" spans="2:46">
      <c r="B5" s="81" t="s">
        <v>4</v>
      </c>
      <c r="C5" s="81"/>
      <c r="Y5" s="1" t="s">
        <v>5</v>
      </c>
    </row>
    <row r="6" spans="2:46">
      <c r="B6" s="1" t="s">
        <v>6</v>
      </c>
      <c r="O6" s="1" t="s">
        <v>7</v>
      </c>
      <c r="Y6" s="1" t="s">
        <v>8</v>
      </c>
    </row>
    <row r="7" spans="2:46">
      <c r="O7" s="1" t="s">
        <v>9</v>
      </c>
      <c r="Y7" s="1" t="s">
        <v>10</v>
      </c>
    </row>
    <row r="8" spans="2:46">
      <c r="O8" s="1" t="s">
        <v>11</v>
      </c>
      <c r="S8" s="1"/>
      <c r="Y8" s="1" t="s">
        <v>12</v>
      </c>
    </row>
    <row r="9" spans="2:46">
      <c r="O9" s="1" t="s">
        <v>13</v>
      </c>
      <c r="Y9" s="1" t="s">
        <v>14</v>
      </c>
    </row>
    <row r="10" spans="2:46">
      <c r="B10" s="4" t="s">
        <v>15</v>
      </c>
      <c r="C10" s="5" t="s">
        <v>16</v>
      </c>
      <c r="D10" s="82" t="s">
        <v>17</v>
      </c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4"/>
    </row>
    <row r="11" spans="2:46" ht="24.75" customHeight="1">
      <c r="B11" s="6"/>
      <c r="C11" s="7"/>
      <c r="D11" s="8">
        <v>1</v>
      </c>
      <c r="E11" s="9">
        <v>2</v>
      </c>
      <c r="F11" s="9">
        <v>3</v>
      </c>
      <c r="G11" s="9">
        <v>4</v>
      </c>
      <c r="H11" s="9">
        <v>5</v>
      </c>
      <c r="I11" s="9">
        <v>6</v>
      </c>
      <c r="J11" s="9">
        <v>7</v>
      </c>
      <c r="K11" s="9">
        <v>8</v>
      </c>
      <c r="L11" s="9">
        <v>9</v>
      </c>
      <c r="M11" s="34" t="s">
        <v>18</v>
      </c>
      <c r="N11" s="34" t="s">
        <v>19</v>
      </c>
      <c r="O11" s="34" t="s">
        <v>20</v>
      </c>
      <c r="P11" s="9">
        <v>13</v>
      </c>
      <c r="Q11" s="9">
        <v>14</v>
      </c>
      <c r="R11" s="38">
        <v>15</v>
      </c>
      <c r="S11" s="39" t="s">
        <v>21</v>
      </c>
      <c r="T11" s="40">
        <v>16</v>
      </c>
      <c r="U11" s="34" t="s">
        <v>22</v>
      </c>
      <c r="V11" s="34" t="s">
        <v>23</v>
      </c>
      <c r="W11" s="34" t="s">
        <v>24</v>
      </c>
      <c r="X11" s="41">
        <v>20</v>
      </c>
      <c r="Y11" s="41">
        <v>21</v>
      </c>
      <c r="Z11" s="41">
        <v>22</v>
      </c>
      <c r="AA11" s="34" t="s">
        <v>25</v>
      </c>
      <c r="AB11" s="41">
        <v>24</v>
      </c>
      <c r="AC11" s="41">
        <v>25</v>
      </c>
      <c r="AD11" s="41">
        <v>26</v>
      </c>
      <c r="AE11" s="41">
        <v>27</v>
      </c>
      <c r="AF11" s="41">
        <v>28</v>
      </c>
      <c r="AG11" s="41">
        <v>29</v>
      </c>
      <c r="AH11" s="41">
        <v>30</v>
      </c>
      <c r="AI11" s="41">
        <v>31</v>
      </c>
      <c r="AJ11" s="52" t="s">
        <v>26</v>
      </c>
      <c r="AK11" s="53" t="s">
        <v>27</v>
      </c>
      <c r="AL11" s="54" t="s">
        <v>28</v>
      </c>
      <c r="AM11" s="54" t="s">
        <v>29</v>
      </c>
      <c r="AN11" s="54" t="s">
        <v>30</v>
      </c>
      <c r="AO11" s="54" t="s">
        <v>31</v>
      </c>
      <c r="AP11" s="54" t="s">
        <v>32</v>
      </c>
      <c r="AQ11" s="54" t="s">
        <v>33</v>
      </c>
      <c r="AR11" s="68" t="s">
        <v>34</v>
      </c>
      <c r="AS11" s="69" t="s">
        <v>35</v>
      </c>
      <c r="AT11" s="70" t="s">
        <v>36</v>
      </c>
    </row>
    <row r="12" spans="2:46" ht="12.75" thickBot="1">
      <c r="B12" s="10" t="s">
        <v>37</v>
      </c>
      <c r="C12" s="11"/>
      <c r="D12" s="85" t="s">
        <v>38</v>
      </c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7"/>
    </row>
    <row r="13" spans="2:46">
      <c r="B13" s="12">
        <v>1</v>
      </c>
      <c r="C13" s="13" t="s">
        <v>39</v>
      </c>
      <c r="D13" s="14" t="s">
        <v>40</v>
      </c>
      <c r="E13" s="15" t="s">
        <v>41</v>
      </c>
      <c r="F13" s="15" t="s">
        <v>41</v>
      </c>
      <c r="G13" s="15" t="s">
        <v>41</v>
      </c>
      <c r="H13" s="15" t="s">
        <v>41</v>
      </c>
      <c r="I13" s="15" t="s">
        <v>41</v>
      </c>
      <c r="J13" s="15" t="s">
        <v>40</v>
      </c>
      <c r="K13" s="15" t="s">
        <v>40</v>
      </c>
      <c r="L13" s="15" t="s">
        <v>41</v>
      </c>
      <c r="M13" s="15" t="s">
        <v>41</v>
      </c>
      <c r="N13" s="15" t="s">
        <v>41</v>
      </c>
      <c r="O13" s="15" t="s">
        <v>41</v>
      </c>
      <c r="P13" s="42" t="s">
        <v>41</v>
      </c>
      <c r="Q13" s="15" t="s">
        <v>40</v>
      </c>
      <c r="R13" s="55" t="s">
        <v>40</v>
      </c>
      <c r="S13" s="43">
        <f>COUNTIF(D13:R13,"A")*8</f>
        <v>80</v>
      </c>
      <c r="T13" s="14" t="s">
        <v>41</v>
      </c>
      <c r="U13" s="15" t="s">
        <v>41</v>
      </c>
      <c r="V13" s="15" t="s">
        <v>41</v>
      </c>
      <c r="W13" s="15" t="s">
        <v>41</v>
      </c>
      <c r="X13" s="15" t="s">
        <v>41</v>
      </c>
      <c r="Y13" s="15" t="s">
        <v>40</v>
      </c>
      <c r="Z13" s="15" t="s">
        <v>40</v>
      </c>
      <c r="AA13" s="15" t="s">
        <v>41</v>
      </c>
      <c r="AB13" s="15" t="s">
        <v>41</v>
      </c>
      <c r="AC13" s="15" t="s">
        <v>35</v>
      </c>
      <c r="AD13" s="15" t="s">
        <v>35</v>
      </c>
      <c r="AE13" s="15" t="s">
        <v>27</v>
      </c>
      <c r="AF13" s="15" t="s">
        <v>40</v>
      </c>
      <c r="AG13" s="15" t="s">
        <v>40</v>
      </c>
      <c r="AH13" s="15" t="s">
        <v>27</v>
      </c>
      <c r="AI13" s="55" t="s">
        <v>27</v>
      </c>
      <c r="AJ13" s="43">
        <f>COUNTIF(D13:AI13,"A")*8</f>
        <v>136</v>
      </c>
      <c r="AK13" s="14">
        <f>COUNTIF(D13:AI13,"Co")</f>
        <v>3</v>
      </c>
      <c r="AL13" s="15">
        <f>COUNTIF(D13:AI13,"BO")</f>
        <v>0</v>
      </c>
      <c r="AM13" s="56"/>
      <c r="AN13" s="57"/>
      <c r="AO13" s="57"/>
      <c r="AP13" s="57"/>
      <c r="AQ13" s="57"/>
      <c r="AR13" s="13"/>
      <c r="AS13" s="15">
        <f>COUNTIF(D13:AI13,"ZLP")</f>
        <v>2</v>
      </c>
      <c r="AT13" s="71">
        <f>COUNTIF(D13:AI13,"SL")</f>
        <v>0</v>
      </c>
    </row>
    <row r="14" spans="2:46">
      <c r="B14" s="16">
        <v>2</v>
      </c>
      <c r="C14" s="17" t="s">
        <v>42</v>
      </c>
      <c r="D14" s="18" t="s">
        <v>40</v>
      </c>
      <c r="E14" s="19" t="s">
        <v>41</v>
      </c>
      <c r="F14" s="19" t="s">
        <v>41</v>
      </c>
      <c r="G14" s="19" t="s">
        <v>41</v>
      </c>
      <c r="H14" s="19" t="s">
        <v>41</v>
      </c>
      <c r="I14" s="19" t="s">
        <v>41</v>
      </c>
      <c r="J14" s="19" t="s">
        <v>40</v>
      </c>
      <c r="K14" s="19" t="s">
        <v>40</v>
      </c>
      <c r="L14" s="19" t="s">
        <v>41</v>
      </c>
      <c r="M14" s="19" t="s">
        <v>41</v>
      </c>
      <c r="N14" s="19" t="s">
        <v>41</v>
      </c>
      <c r="O14" s="19" t="s">
        <v>41</v>
      </c>
      <c r="P14" s="45" t="s">
        <v>41</v>
      </c>
      <c r="Q14" s="19" t="s">
        <v>40</v>
      </c>
      <c r="R14" s="58" t="s">
        <v>40</v>
      </c>
      <c r="S14" s="46">
        <f t="shared" ref="S14:S16" si="0">COUNTIF(D14:R14,"A")*8</f>
        <v>80</v>
      </c>
      <c r="T14" s="18" t="s">
        <v>41</v>
      </c>
      <c r="U14" s="19" t="s">
        <v>41</v>
      </c>
      <c r="V14" s="19" t="s">
        <v>41</v>
      </c>
      <c r="W14" s="19" t="s">
        <v>41</v>
      </c>
      <c r="X14" s="19" t="s">
        <v>41</v>
      </c>
      <c r="Y14" s="19" t="s">
        <v>40</v>
      </c>
      <c r="Z14" s="19" t="s">
        <v>40</v>
      </c>
      <c r="AA14" s="19" t="s">
        <v>41</v>
      </c>
      <c r="AB14" s="19" t="s">
        <v>41</v>
      </c>
      <c r="AC14" s="19" t="s">
        <v>35</v>
      </c>
      <c r="AD14" s="19" t="s">
        <v>35</v>
      </c>
      <c r="AE14" s="19" t="s">
        <v>27</v>
      </c>
      <c r="AF14" s="19" t="s">
        <v>40</v>
      </c>
      <c r="AG14" s="19" t="s">
        <v>40</v>
      </c>
      <c r="AH14" s="19" t="s">
        <v>27</v>
      </c>
      <c r="AI14" s="58" t="s">
        <v>27</v>
      </c>
      <c r="AJ14" s="46">
        <f t="shared" ref="AJ14:AJ36" si="1">COUNTIF(D14:AI14,"A")*8</f>
        <v>136</v>
      </c>
      <c r="AK14" s="18">
        <f t="shared" ref="AK14:AK36" si="2">COUNTIF(D14:AI14,"Co")</f>
        <v>3</v>
      </c>
      <c r="AL14" s="19">
        <f t="shared" ref="AL14:AL36" si="3">COUNTIF(D14:AI14,"BO")</f>
        <v>0</v>
      </c>
      <c r="AM14" s="59"/>
      <c r="AN14" s="60"/>
      <c r="AO14" s="60"/>
      <c r="AP14" s="60"/>
      <c r="AQ14" s="60"/>
      <c r="AR14" s="17"/>
      <c r="AS14" s="19">
        <f t="shared" ref="AS14:AS36" si="4">COUNTIF(D14:AI14,"ZLP")</f>
        <v>2</v>
      </c>
      <c r="AT14" s="72">
        <f t="shared" ref="AT14:AT36" si="5">COUNTIF(D14:AI14,"SL")</f>
        <v>0</v>
      </c>
    </row>
    <row r="15" spans="2:46">
      <c r="B15" s="16">
        <v>3</v>
      </c>
      <c r="C15" s="17" t="s">
        <v>43</v>
      </c>
      <c r="D15" s="18" t="s">
        <v>40</v>
      </c>
      <c r="E15" s="19" t="s">
        <v>41</v>
      </c>
      <c r="F15" s="19" t="s">
        <v>41</v>
      </c>
      <c r="G15" s="19" t="s">
        <v>41</v>
      </c>
      <c r="H15" s="19" t="s">
        <v>41</v>
      </c>
      <c r="I15" s="19" t="s">
        <v>41</v>
      </c>
      <c r="J15" s="19" t="s">
        <v>40</v>
      </c>
      <c r="K15" s="19" t="s">
        <v>40</v>
      </c>
      <c r="L15" s="19" t="s">
        <v>41</v>
      </c>
      <c r="M15" s="19" t="s">
        <v>41</v>
      </c>
      <c r="N15" s="19" t="s">
        <v>41</v>
      </c>
      <c r="O15" s="19" t="s">
        <v>41</v>
      </c>
      <c r="P15" s="45" t="s">
        <v>41</v>
      </c>
      <c r="Q15" s="19" t="s">
        <v>40</v>
      </c>
      <c r="R15" s="58" t="s">
        <v>40</v>
      </c>
      <c r="S15" s="46">
        <f t="shared" si="0"/>
        <v>80</v>
      </c>
      <c r="T15" s="18" t="s">
        <v>41</v>
      </c>
      <c r="U15" s="19" t="s">
        <v>41</v>
      </c>
      <c r="V15" s="19" t="s">
        <v>41</v>
      </c>
      <c r="W15" s="19" t="s">
        <v>41</v>
      </c>
      <c r="X15" s="19" t="s">
        <v>41</v>
      </c>
      <c r="Y15" s="19" t="s">
        <v>40</v>
      </c>
      <c r="Z15" s="19" t="s">
        <v>40</v>
      </c>
      <c r="AA15" s="19" t="s">
        <v>41</v>
      </c>
      <c r="AB15" s="19" t="s">
        <v>41</v>
      </c>
      <c r="AC15" s="19" t="s">
        <v>35</v>
      </c>
      <c r="AD15" s="19" t="s">
        <v>35</v>
      </c>
      <c r="AE15" s="19" t="s">
        <v>27</v>
      </c>
      <c r="AF15" s="19" t="s">
        <v>40</v>
      </c>
      <c r="AG15" s="19" t="s">
        <v>40</v>
      </c>
      <c r="AH15" s="19" t="s">
        <v>27</v>
      </c>
      <c r="AI15" s="58" t="s">
        <v>27</v>
      </c>
      <c r="AJ15" s="46">
        <f t="shared" si="1"/>
        <v>136</v>
      </c>
      <c r="AK15" s="18">
        <f t="shared" si="2"/>
        <v>3</v>
      </c>
      <c r="AL15" s="19">
        <f t="shared" si="3"/>
        <v>0</v>
      </c>
      <c r="AM15" s="59"/>
      <c r="AN15" s="60"/>
      <c r="AO15" s="60"/>
      <c r="AP15" s="60"/>
      <c r="AQ15" s="60"/>
      <c r="AR15" s="17"/>
      <c r="AS15" s="19">
        <f t="shared" si="4"/>
        <v>2</v>
      </c>
      <c r="AT15" s="72">
        <f t="shared" si="5"/>
        <v>0</v>
      </c>
    </row>
    <row r="16" spans="2:46">
      <c r="B16" s="16">
        <v>4</v>
      </c>
      <c r="C16" s="17" t="s">
        <v>44</v>
      </c>
      <c r="D16" s="18" t="s">
        <v>40</v>
      </c>
      <c r="E16" s="19" t="s">
        <v>41</v>
      </c>
      <c r="F16" s="19" t="s">
        <v>41</v>
      </c>
      <c r="G16" s="19" t="s">
        <v>41</v>
      </c>
      <c r="H16" s="19" t="s">
        <v>41</v>
      </c>
      <c r="I16" s="19" t="s">
        <v>41</v>
      </c>
      <c r="J16" s="19" t="s">
        <v>40</v>
      </c>
      <c r="K16" s="19" t="s">
        <v>40</v>
      </c>
      <c r="L16" s="19" t="s">
        <v>41</v>
      </c>
      <c r="M16" s="19" t="s">
        <v>41</v>
      </c>
      <c r="N16" s="19" t="s">
        <v>41</v>
      </c>
      <c r="O16" s="19" t="s">
        <v>41</v>
      </c>
      <c r="P16" s="45" t="s">
        <v>41</v>
      </c>
      <c r="Q16" s="19" t="s">
        <v>40</v>
      </c>
      <c r="R16" s="58" t="s">
        <v>40</v>
      </c>
      <c r="S16" s="46">
        <f t="shared" si="0"/>
        <v>80</v>
      </c>
      <c r="T16" s="18" t="s">
        <v>41</v>
      </c>
      <c r="U16" s="19" t="s">
        <v>41</v>
      </c>
      <c r="V16" s="19" t="s">
        <v>41</v>
      </c>
      <c r="W16" s="19" t="s">
        <v>41</v>
      </c>
      <c r="X16" s="19" t="s">
        <v>41</v>
      </c>
      <c r="Y16" s="19" t="s">
        <v>40</v>
      </c>
      <c r="Z16" s="19" t="s">
        <v>40</v>
      </c>
      <c r="AA16" s="19" t="s">
        <v>41</v>
      </c>
      <c r="AB16" s="19" t="s">
        <v>41</v>
      </c>
      <c r="AC16" s="19" t="s">
        <v>35</v>
      </c>
      <c r="AD16" s="19" t="s">
        <v>35</v>
      </c>
      <c r="AE16" s="19" t="s">
        <v>27</v>
      </c>
      <c r="AF16" s="19" t="s">
        <v>40</v>
      </c>
      <c r="AG16" s="19" t="s">
        <v>40</v>
      </c>
      <c r="AH16" s="19" t="s">
        <v>27</v>
      </c>
      <c r="AI16" s="58" t="s">
        <v>27</v>
      </c>
      <c r="AJ16" s="46">
        <f t="shared" si="1"/>
        <v>136</v>
      </c>
      <c r="AK16" s="18">
        <f t="shared" si="2"/>
        <v>3</v>
      </c>
      <c r="AL16" s="19">
        <f t="shared" si="3"/>
        <v>0</v>
      </c>
      <c r="AM16" s="59"/>
      <c r="AN16" s="60"/>
      <c r="AO16" s="60"/>
      <c r="AP16" s="60"/>
      <c r="AQ16" s="60"/>
      <c r="AR16" s="17"/>
      <c r="AS16" s="19">
        <f t="shared" si="4"/>
        <v>2</v>
      </c>
      <c r="AT16" s="72">
        <f t="shared" si="5"/>
        <v>0</v>
      </c>
    </row>
    <row r="17" spans="2:46">
      <c r="B17" s="16">
        <v>5</v>
      </c>
      <c r="C17" s="17" t="s">
        <v>45</v>
      </c>
      <c r="D17" s="18" t="s">
        <v>40</v>
      </c>
      <c r="E17" s="19" t="s">
        <v>41</v>
      </c>
      <c r="F17" s="19" t="s">
        <v>41</v>
      </c>
      <c r="G17" s="19" t="s">
        <v>41</v>
      </c>
      <c r="H17" s="19" t="s">
        <v>41</v>
      </c>
      <c r="I17" s="19" t="s">
        <v>41</v>
      </c>
      <c r="J17" s="19" t="s">
        <v>40</v>
      </c>
      <c r="K17" s="19" t="s">
        <v>40</v>
      </c>
      <c r="L17" s="19" t="s">
        <v>41</v>
      </c>
      <c r="M17" s="19" t="s">
        <v>41</v>
      </c>
      <c r="N17" s="19" t="s">
        <v>41</v>
      </c>
      <c r="O17" s="19" t="s">
        <v>41</v>
      </c>
      <c r="P17" s="45" t="s">
        <v>41</v>
      </c>
      <c r="Q17" s="19" t="s">
        <v>40</v>
      </c>
      <c r="R17" s="58" t="s">
        <v>40</v>
      </c>
      <c r="S17" s="46">
        <f t="shared" ref="S17:S24" si="6">COUNTIF(D17:R17,"A")*8</f>
        <v>80</v>
      </c>
      <c r="T17" s="18" t="s">
        <v>41</v>
      </c>
      <c r="U17" s="19" t="s">
        <v>41</v>
      </c>
      <c r="V17" s="19" t="s">
        <v>41</v>
      </c>
      <c r="W17" s="19" t="s">
        <v>41</v>
      </c>
      <c r="X17" s="19" t="s">
        <v>41</v>
      </c>
      <c r="Y17" s="19" t="s">
        <v>40</v>
      </c>
      <c r="Z17" s="19" t="s">
        <v>40</v>
      </c>
      <c r="AA17" s="19" t="s">
        <v>41</v>
      </c>
      <c r="AB17" s="19" t="s">
        <v>41</v>
      </c>
      <c r="AC17" s="19" t="s">
        <v>35</v>
      </c>
      <c r="AD17" s="19" t="s">
        <v>35</v>
      </c>
      <c r="AE17" s="19" t="s">
        <v>27</v>
      </c>
      <c r="AF17" s="19" t="s">
        <v>40</v>
      </c>
      <c r="AG17" s="19" t="s">
        <v>40</v>
      </c>
      <c r="AH17" s="19" t="s">
        <v>27</v>
      </c>
      <c r="AI17" s="58" t="s">
        <v>27</v>
      </c>
      <c r="AJ17" s="46">
        <f t="shared" si="1"/>
        <v>136</v>
      </c>
      <c r="AK17" s="18">
        <f t="shared" si="2"/>
        <v>3</v>
      </c>
      <c r="AL17" s="19">
        <f t="shared" si="3"/>
        <v>0</v>
      </c>
      <c r="AM17" s="59"/>
      <c r="AN17" s="60"/>
      <c r="AO17" s="60"/>
      <c r="AP17" s="60"/>
      <c r="AQ17" s="60"/>
      <c r="AR17" s="17"/>
      <c r="AS17" s="19">
        <f t="shared" si="4"/>
        <v>2</v>
      </c>
      <c r="AT17" s="72">
        <f t="shared" si="5"/>
        <v>0</v>
      </c>
    </row>
    <row r="18" spans="2:46">
      <c r="B18" s="16">
        <v>6</v>
      </c>
      <c r="C18" s="17" t="s">
        <v>46</v>
      </c>
      <c r="D18" s="18" t="s">
        <v>40</v>
      </c>
      <c r="E18" s="19" t="s">
        <v>41</v>
      </c>
      <c r="F18" s="19" t="s">
        <v>41</v>
      </c>
      <c r="G18" s="19" t="s">
        <v>41</v>
      </c>
      <c r="H18" s="19" t="s">
        <v>41</v>
      </c>
      <c r="I18" s="19" t="s">
        <v>41</v>
      </c>
      <c r="J18" s="19" t="s">
        <v>40</v>
      </c>
      <c r="K18" s="19" t="s">
        <v>40</v>
      </c>
      <c r="L18" s="19" t="s">
        <v>41</v>
      </c>
      <c r="M18" s="19" t="s">
        <v>41</v>
      </c>
      <c r="N18" s="19" t="s">
        <v>41</v>
      </c>
      <c r="O18" s="19" t="s">
        <v>41</v>
      </c>
      <c r="P18" s="45" t="s">
        <v>41</v>
      </c>
      <c r="Q18" s="19" t="s">
        <v>40</v>
      </c>
      <c r="R18" s="58" t="s">
        <v>40</v>
      </c>
      <c r="S18" s="46">
        <f>COUNTIF(D18:R18,"A")*8</f>
        <v>80</v>
      </c>
      <c r="T18" s="18" t="s">
        <v>41</v>
      </c>
      <c r="U18" s="19" t="s">
        <v>41</v>
      </c>
      <c r="V18" s="19" t="s">
        <v>41</v>
      </c>
      <c r="W18" s="19" t="s">
        <v>41</v>
      </c>
      <c r="X18" s="19" t="s">
        <v>41</v>
      </c>
      <c r="Y18" s="19" t="s">
        <v>40</v>
      </c>
      <c r="Z18" s="19" t="s">
        <v>40</v>
      </c>
      <c r="AA18" s="19" t="s">
        <v>41</v>
      </c>
      <c r="AB18" s="19" t="s">
        <v>41</v>
      </c>
      <c r="AC18" s="19" t="s">
        <v>35</v>
      </c>
      <c r="AD18" s="19" t="s">
        <v>35</v>
      </c>
      <c r="AE18" s="19" t="s">
        <v>27</v>
      </c>
      <c r="AF18" s="19" t="s">
        <v>40</v>
      </c>
      <c r="AG18" s="19" t="s">
        <v>40</v>
      </c>
      <c r="AH18" s="19" t="s">
        <v>27</v>
      </c>
      <c r="AI18" s="58" t="s">
        <v>27</v>
      </c>
      <c r="AJ18" s="46">
        <f>COUNTIF(D18:AI18,"A")*8</f>
        <v>136</v>
      </c>
      <c r="AK18" s="18">
        <f t="shared" si="2"/>
        <v>3</v>
      </c>
      <c r="AL18" s="19">
        <f t="shared" si="3"/>
        <v>0</v>
      </c>
      <c r="AM18" s="59"/>
      <c r="AN18" s="60"/>
      <c r="AO18" s="60"/>
      <c r="AP18" s="60"/>
      <c r="AQ18" s="60"/>
      <c r="AR18" s="17"/>
      <c r="AS18" s="19">
        <f t="shared" si="4"/>
        <v>2</v>
      </c>
      <c r="AT18" s="72">
        <f t="shared" si="5"/>
        <v>0</v>
      </c>
    </row>
    <row r="19" spans="2:46">
      <c r="B19" s="16">
        <v>7</v>
      </c>
      <c r="C19" s="17" t="s">
        <v>47</v>
      </c>
      <c r="D19" s="18" t="s">
        <v>40</v>
      </c>
      <c r="E19" s="19" t="s">
        <v>41</v>
      </c>
      <c r="F19" s="19" t="s">
        <v>41</v>
      </c>
      <c r="G19" s="19" t="s">
        <v>41</v>
      </c>
      <c r="H19" s="19" t="s">
        <v>41</v>
      </c>
      <c r="I19" s="19" t="s">
        <v>41</v>
      </c>
      <c r="J19" s="19" t="s">
        <v>40</v>
      </c>
      <c r="K19" s="19" t="s">
        <v>40</v>
      </c>
      <c r="L19" s="19" t="s">
        <v>41</v>
      </c>
      <c r="M19" s="19" t="s">
        <v>41</v>
      </c>
      <c r="N19" s="19" t="s">
        <v>41</v>
      </c>
      <c r="O19" s="19" t="s">
        <v>41</v>
      </c>
      <c r="P19" s="45" t="s">
        <v>41</v>
      </c>
      <c r="Q19" s="19" t="s">
        <v>40</v>
      </c>
      <c r="R19" s="58" t="s">
        <v>40</v>
      </c>
      <c r="S19" s="46">
        <f t="shared" si="6"/>
        <v>80</v>
      </c>
      <c r="T19" s="18" t="s">
        <v>41</v>
      </c>
      <c r="U19" s="19" t="s">
        <v>41</v>
      </c>
      <c r="V19" s="19" t="s">
        <v>41</v>
      </c>
      <c r="W19" s="19" t="s">
        <v>41</v>
      </c>
      <c r="X19" s="19" t="s">
        <v>41</v>
      </c>
      <c r="Y19" s="19" t="s">
        <v>40</v>
      </c>
      <c r="Z19" s="19" t="s">
        <v>40</v>
      </c>
      <c r="AA19" s="19" t="s">
        <v>41</v>
      </c>
      <c r="AB19" s="19" t="s">
        <v>41</v>
      </c>
      <c r="AC19" s="19" t="s">
        <v>35</v>
      </c>
      <c r="AD19" s="19" t="s">
        <v>35</v>
      </c>
      <c r="AE19" s="19" t="s">
        <v>27</v>
      </c>
      <c r="AF19" s="19" t="s">
        <v>40</v>
      </c>
      <c r="AG19" s="19" t="s">
        <v>40</v>
      </c>
      <c r="AH19" s="19" t="s">
        <v>27</v>
      </c>
      <c r="AI19" s="58" t="s">
        <v>27</v>
      </c>
      <c r="AJ19" s="46">
        <f t="shared" si="1"/>
        <v>136</v>
      </c>
      <c r="AK19" s="18">
        <f>COUNTIF(D19:AI19,"Co")</f>
        <v>3</v>
      </c>
      <c r="AL19" s="19">
        <f t="shared" si="3"/>
        <v>0</v>
      </c>
      <c r="AM19" s="59"/>
      <c r="AN19" s="60"/>
      <c r="AO19" s="60"/>
      <c r="AP19" s="60"/>
      <c r="AQ19" s="60"/>
      <c r="AR19" s="17"/>
      <c r="AS19" s="19">
        <f t="shared" si="4"/>
        <v>2</v>
      </c>
      <c r="AT19" s="72">
        <f t="shared" si="5"/>
        <v>0</v>
      </c>
    </row>
    <row r="20" spans="2:46">
      <c r="B20" s="16">
        <v>8</v>
      </c>
      <c r="C20" s="17" t="s">
        <v>48</v>
      </c>
      <c r="D20" s="18" t="s">
        <v>40</v>
      </c>
      <c r="E20" s="19" t="s">
        <v>41</v>
      </c>
      <c r="F20" s="19" t="s">
        <v>41</v>
      </c>
      <c r="G20" s="19" t="s">
        <v>41</v>
      </c>
      <c r="H20" s="19" t="s">
        <v>41</v>
      </c>
      <c r="I20" s="19" t="s">
        <v>41</v>
      </c>
      <c r="J20" s="19" t="s">
        <v>40</v>
      </c>
      <c r="K20" s="19" t="s">
        <v>40</v>
      </c>
      <c r="L20" s="19" t="s">
        <v>41</v>
      </c>
      <c r="M20" s="19" t="s">
        <v>41</v>
      </c>
      <c r="N20" s="19" t="s">
        <v>41</v>
      </c>
      <c r="O20" s="19" t="s">
        <v>41</v>
      </c>
      <c r="P20" s="45" t="s">
        <v>41</v>
      </c>
      <c r="Q20" s="19" t="s">
        <v>40</v>
      </c>
      <c r="R20" s="58" t="s">
        <v>40</v>
      </c>
      <c r="S20" s="46">
        <f t="shared" si="6"/>
        <v>80</v>
      </c>
      <c r="T20" s="18" t="s">
        <v>41</v>
      </c>
      <c r="U20" s="19" t="s">
        <v>41</v>
      </c>
      <c r="V20" s="19" t="s">
        <v>41</v>
      </c>
      <c r="W20" s="19" t="s">
        <v>41</v>
      </c>
      <c r="X20" s="19" t="s">
        <v>41</v>
      </c>
      <c r="Y20" s="19" t="s">
        <v>40</v>
      </c>
      <c r="Z20" s="19" t="s">
        <v>40</v>
      </c>
      <c r="AA20" s="19" t="s">
        <v>41</v>
      </c>
      <c r="AB20" s="19" t="s">
        <v>41</v>
      </c>
      <c r="AC20" s="19" t="s">
        <v>35</v>
      </c>
      <c r="AD20" s="19" t="s">
        <v>35</v>
      </c>
      <c r="AE20" s="19" t="s">
        <v>27</v>
      </c>
      <c r="AF20" s="19" t="s">
        <v>40</v>
      </c>
      <c r="AG20" s="19" t="s">
        <v>40</v>
      </c>
      <c r="AH20" s="19" t="s">
        <v>27</v>
      </c>
      <c r="AI20" s="58" t="s">
        <v>27</v>
      </c>
      <c r="AJ20" s="46">
        <f t="shared" si="1"/>
        <v>136</v>
      </c>
      <c r="AK20" s="18">
        <f t="shared" si="2"/>
        <v>3</v>
      </c>
      <c r="AL20" s="19">
        <f t="shared" si="3"/>
        <v>0</v>
      </c>
      <c r="AM20" s="59"/>
      <c r="AN20" s="60"/>
      <c r="AO20" s="60"/>
      <c r="AP20" s="60"/>
      <c r="AQ20" s="60"/>
      <c r="AR20" s="17"/>
      <c r="AS20" s="19">
        <f t="shared" si="4"/>
        <v>2</v>
      </c>
      <c r="AT20" s="72">
        <f t="shared" si="5"/>
        <v>0</v>
      </c>
    </row>
    <row r="21" spans="2:46">
      <c r="B21" s="16">
        <v>9</v>
      </c>
      <c r="C21" s="17" t="s">
        <v>49</v>
      </c>
      <c r="D21" s="18" t="s">
        <v>40</v>
      </c>
      <c r="E21" s="19" t="s">
        <v>41</v>
      </c>
      <c r="F21" s="19" t="s">
        <v>41</v>
      </c>
      <c r="G21" s="19" t="s">
        <v>41</v>
      </c>
      <c r="H21" s="19" t="s">
        <v>41</v>
      </c>
      <c r="I21" s="19" t="s">
        <v>41</v>
      </c>
      <c r="J21" s="19" t="s">
        <v>40</v>
      </c>
      <c r="K21" s="19" t="s">
        <v>40</v>
      </c>
      <c r="L21" s="19" t="s">
        <v>41</v>
      </c>
      <c r="M21" s="19" t="s">
        <v>41</v>
      </c>
      <c r="N21" s="19" t="s">
        <v>41</v>
      </c>
      <c r="O21" s="19" t="s">
        <v>41</v>
      </c>
      <c r="P21" s="45" t="s">
        <v>41</v>
      </c>
      <c r="Q21" s="19" t="s">
        <v>40</v>
      </c>
      <c r="R21" s="58" t="s">
        <v>40</v>
      </c>
      <c r="S21" s="46">
        <f t="shared" si="6"/>
        <v>80</v>
      </c>
      <c r="T21" s="18" t="s">
        <v>41</v>
      </c>
      <c r="U21" s="19" t="s">
        <v>41</v>
      </c>
      <c r="V21" s="19" t="s">
        <v>41</v>
      </c>
      <c r="W21" s="19" t="s">
        <v>41</v>
      </c>
      <c r="X21" s="19" t="s">
        <v>41</v>
      </c>
      <c r="Y21" s="19" t="s">
        <v>40</v>
      </c>
      <c r="Z21" s="19" t="s">
        <v>40</v>
      </c>
      <c r="AA21" s="19" t="s">
        <v>41</v>
      </c>
      <c r="AB21" s="19" t="s">
        <v>41</v>
      </c>
      <c r="AC21" s="19" t="s">
        <v>35</v>
      </c>
      <c r="AD21" s="19" t="s">
        <v>35</v>
      </c>
      <c r="AE21" s="19" t="s">
        <v>27</v>
      </c>
      <c r="AF21" s="19" t="s">
        <v>40</v>
      </c>
      <c r="AG21" s="19" t="s">
        <v>40</v>
      </c>
      <c r="AH21" s="19" t="s">
        <v>27</v>
      </c>
      <c r="AI21" s="58" t="s">
        <v>27</v>
      </c>
      <c r="AJ21" s="46">
        <f t="shared" si="1"/>
        <v>136</v>
      </c>
      <c r="AK21" s="18">
        <f t="shared" si="2"/>
        <v>3</v>
      </c>
      <c r="AL21" s="19">
        <f t="shared" si="3"/>
        <v>0</v>
      </c>
      <c r="AM21" s="59"/>
      <c r="AN21" s="60"/>
      <c r="AO21" s="60"/>
      <c r="AP21" s="60"/>
      <c r="AQ21" s="60"/>
      <c r="AR21" s="17"/>
      <c r="AS21" s="19">
        <f t="shared" si="4"/>
        <v>2</v>
      </c>
      <c r="AT21" s="72">
        <f t="shared" si="5"/>
        <v>0</v>
      </c>
    </row>
    <row r="22" spans="2:46">
      <c r="B22" s="16">
        <v>10</v>
      </c>
      <c r="C22" s="17" t="s">
        <v>50</v>
      </c>
      <c r="D22" s="18" t="s">
        <v>40</v>
      </c>
      <c r="E22" s="19" t="s">
        <v>41</v>
      </c>
      <c r="F22" s="19" t="s">
        <v>41</v>
      </c>
      <c r="G22" s="19" t="s">
        <v>41</v>
      </c>
      <c r="H22" s="19" t="s">
        <v>41</v>
      </c>
      <c r="I22" s="19" t="s">
        <v>41</v>
      </c>
      <c r="J22" s="19" t="s">
        <v>40</v>
      </c>
      <c r="K22" s="19" t="s">
        <v>40</v>
      </c>
      <c r="L22" s="19" t="s">
        <v>41</v>
      </c>
      <c r="M22" s="19" t="s">
        <v>41</v>
      </c>
      <c r="N22" s="19" t="s">
        <v>41</v>
      </c>
      <c r="O22" s="19" t="s">
        <v>41</v>
      </c>
      <c r="P22" s="45" t="s">
        <v>41</v>
      </c>
      <c r="Q22" s="19" t="s">
        <v>40</v>
      </c>
      <c r="R22" s="58" t="s">
        <v>40</v>
      </c>
      <c r="S22" s="46">
        <f t="shared" si="6"/>
        <v>80</v>
      </c>
      <c r="T22" s="18" t="s">
        <v>41</v>
      </c>
      <c r="U22" s="19" t="s">
        <v>41</v>
      </c>
      <c r="V22" s="19" t="s">
        <v>41</v>
      </c>
      <c r="W22" s="19" t="s">
        <v>41</v>
      </c>
      <c r="X22" s="19" t="s">
        <v>41</v>
      </c>
      <c r="Y22" s="19" t="s">
        <v>40</v>
      </c>
      <c r="Z22" s="19" t="s">
        <v>40</v>
      </c>
      <c r="AA22" s="19" t="s">
        <v>41</v>
      </c>
      <c r="AB22" s="19" t="s">
        <v>41</v>
      </c>
      <c r="AC22" s="19" t="s">
        <v>35</v>
      </c>
      <c r="AD22" s="19" t="s">
        <v>35</v>
      </c>
      <c r="AE22" s="19" t="s">
        <v>27</v>
      </c>
      <c r="AF22" s="19" t="s">
        <v>40</v>
      </c>
      <c r="AG22" s="19" t="s">
        <v>40</v>
      </c>
      <c r="AH22" s="19" t="s">
        <v>27</v>
      </c>
      <c r="AI22" s="58" t="s">
        <v>27</v>
      </c>
      <c r="AJ22" s="46">
        <f t="shared" si="1"/>
        <v>136</v>
      </c>
      <c r="AK22" s="18">
        <f t="shared" si="2"/>
        <v>3</v>
      </c>
      <c r="AL22" s="19">
        <f t="shared" si="3"/>
        <v>0</v>
      </c>
      <c r="AM22" s="59"/>
      <c r="AN22" s="60"/>
      <c r="AO22" s="60"/>
      <c r="AP22" s="60"/>
      <c r="AQ22" s="60"/>
      <c r="AR22" s="17"/>
      <c r="AS22" s="19">
        <f t="shared" si="4"/>
        <v>2</v>
      </c>
      <c r="AT22" s="72">
        <f t="shared" si="5"/>
        <v>0</v>
      </c>
    </row>
    <row r="23" spans="2:46">
      <c r="B23" s="16">
        <v>11</v>
      </c>
      <c r="C23" s="17" t="s">
        <v>51</v>
      </c>
      <c r="D23" s="18" t="s">
        <v>40</v>
      </c>
      <c r="E23" s="19" t="s">
        <v>41</v>
      </c>
      <c r="F23" s="19" t="s">
        <v>41</v>
      </c>
      <c r="G23" s="19" t="s">
        <v>41</v>
      </c>
      <c r="H23" s="19" t="s">
        <v>41</v>
      </c>
      <c r="I23" s="19" t="s">
        <v>41</v>
      </c>
      <c r="J23" s="19" t="s">
        <v>40</v>
      </c>
      <c r="K23" s="19" t="s">
        <v>40</v>
      </c>
      <c r="L23" s="19" t="s">
        <v>41</v>
      </c>
      <c r="M23" s="19" t="s">
        <v>41</v>
      </c>
      <c r="N23" s="19" t="s">
        <v>41</v>
      </c>
      <c r="O23" s="19" t="s">
        <v>41</v>
      </c>
      <c r="P23" s="45" t="s">
        <v>41</v>
      </c>
      <c r="Q23" s="19" t="s">
        <v>40</v>
      </c>
      <c r="R23" s="58" t="s">
        <v>40</v>
      </c>
      <c r="S23" s="46">
        <f t="shared" si="6"/>
        <v>80</v>
      </c>
      <c r="T23" s="18" t="s">
        <v>41</v>
      </c>
      <c r="U23" s="19" t="s">
        <v>41</v>
      </c>
      <c r="V23" s="19" t="s">
        <v>41</v>
      </c>
      <c r="W23" s="19" t="s">
        <v>41</v>
      </c>
      <c r="X23" s="19" t="s">
        <v>41</v>
      </c>
      <c r="Y23" s="19" t="s">
        <v>40</v>
      </c>
      <c r="Z23" s="19" t="s">
        <v>40</v>
      </c>
      <c r="AA23" s="19" t="s">
        <v>41</v>
      </c>
      <c r="AB23" s="19" t="s">
        <v>41</v>
      </c>
      <c r="AC23" s="19" t="s">
        <v>35</v>
      </c>
      <c r="AD23" s="19" t="s">
        <v>35</v>
      </c>
      <c r="AE23" s="19" t="s">
        <v>27</v>
      </c>
      <c r="AF23" s="19" t="s">
        <v>40</v>
      </c>
      <c r="AG23" s="19" t="s">
        <v>40</v>
      </c>
      <c r="AH23" s="19" t="s">
        <v>27</v>
      </c>
      <c r="AI23" s="58" t="s">
        <v>27</v>
      </c>
      <c r="AJ23" s="46">
        <f t="shared" si="1"/>
        <v>136</v>
      </c>
      <c r="AK23" s="18">
        <f t="shared" si="2"/>
        <v>3</v>
      </c>
      <c r="AL23" s="19">
        <f t="shared" si="3"/>
        <v>0</v>
      </c>
      <c r="AM23" s="59"/>
      <c r="AN23" s="60"/>
      <c r="AO23" s="60"/>
      <c r="AP23" s="60"/>
      <c r="AQ23" s="60"/>
      <c r="AR23" s="17"/>
      <c r="AS23" s="19">
        <f t="shared" si="4"/>
        <v>2</v>
      </c>
      <c r="AT23" s="72">
        <f t="shared" si="5"/>
        <v>0</v>
      </c>
    </row>
    <row r="24" spans="2:46">
      <c r="B24" s="16">
        <v>12</v>
      </c>
      <c r="C24" s="17" t="s">
        <v>52</v>
      </c>
      <c r="D24" s="18" t="s">
        <v>40</v>
      </c>
      <c r="E24" s="19" t="s">
        <v>41</v>
      </c>
      <c r="F24" s="19" t="s">
        <v>41</v>
      </c>
      <c r="G24" s="19" t="s">
        <v>41</v>
      </c>
      <c r="H24" s="19" t="s">
        <v>41</v>
      </c>
      <c r="I24" s="19" t="s">
        <v>41</v>
      </c>
      <c r="J24" s="19" t="s">
        <v>40</v>
      </c>
      <c r="K24" s="19" t="s">
        <v>40</v>
      </c>
      <c r="L24" s="19" t="s">
        <v>41</v>
      </c>
      <c r="M24" s="19" t="s">
        <v>41</v>
      </c>
      <c r="N24" s="19" t="s">
        <v>41</v>
      </c>
      <c r="O24" s="19" t="s">
        <v>41</v>
      </c>
      <c r="P24" s="45" t="s">
        <v>41</v>
      </c>
      <c r="Q24" s="19" t="s">
        <v>40</v>
      </c>
      <c r="R24" s="58" t="s">
        <v>40</v>
      </c>
      <c r="S24" s="46">
        <f t="shared" si="6"/>
        <v>80</v>
      </c>
      <c r="T24" s="18" t="s">
        <v>41</v>
      </c>
      <c r="U24" s="19" t="s">
        <v>41</v>
      </c>
      <c r="V24" s="19" t="s">
        <v>41</v>
      </c>
      <c r="W24" s="19" t="s">
        <v>41</v>
      </c>
      <c r="X24" s="19" t="s">
        <v>41</v>
      </c>
      <c r="Y24" s="19" t="s">
        <v>40</v>
      </c>
      <c r="Z24" s="19" t="s">
        <v>40</v>
      </c>
      <c r="AA24" s="19" t="s">
        <v>41</v>
      </c>
      <c r="AB24" s="19" t="s">
        <v>41</v>
      </c>
      <c r="AC24" s="19" t="s">
        <v>35</v>
      </c>
      <c r="AD24" s="19" t="s">
        <v>35</v>
      </c>
      <c r="AE24" s="19" t="s">
        <v>27</v>
      </c>
      <c r="AF24" s="19" t="s">
        <v>40</v>
      </c>
      <c r="AG24" s="19" t="s">
        <v>40</v>
      </c>
      <c r="AH24" s="19" t="s">
        <v>27</v>
      </c>
      <c r="AI24" s="58" t="s">
        <v>27</v>
      </c>
      <c r="AJ24" s="46">
        <f t="shared" si="1"/>
        <v>136</v>
      </c>
      <c r="AK24" s="18">
        <f t="shared" si="2"/>
        <v>3</v>
      </c>
      <c r="AL24" s="19">
        <f t="shared" si="3"/>
        <v>0</v>
      </c>
      <c r="AM24" s="59"/>
      <c r="AN24" s="60"/>
      <c r="AO24" s="60"/>
      <c r="AP24" s="60"/>
      <c r="AQ24" s="60"/>
      <c r="AR24" s="17"/>
      <c r="AS24" s="19">
        <f>COUNTIF(D24:AI24,"ZLP")</f>
        <v>2</v>
      </c>
      <c r="AT24" s="72">
        <f t="shared" si="5"/>
        <v>0</v>
      </c>
    </row>
    <row r="25" spans="2:46">
      <c r="B25" s="16">
        <v>13</v>
      </c>
      <c r="C25" s="17" t="s">
        <v>53</v>
      </c>
      <c r="D25" s="18" t="s">
        <v>40</v>
      </c>
      <c r="E25" s="19" t="s">
        <v>41</v>
      </c>
      <c r="F25" s="19" t="s">
        <v>41</v>
      </c>
      <c r="G25" s="19" t="s">
        <v>41</v>
      </c>
      <c r="H25" s="19" t="s">
        <v>41</v>
      </c>
      <c r="I25" s="19" t="s">
        <v>41</v>
      </c>
      <c r="J25" s="19" t="s">
        <v>40</v>
      </c>
      <c r="K25" s="19" t="s">
        <v>40</v>
      </c>
      <c r="L25" s="19" t="s">
        <v>41</v>
      </c>
      <c r="M25" s="19" t="s">
        <v>41</v>
      </c>
      <c r="N25" s="19" t="s">
        <v>41</v>
      </c>
      <c r="O25" s="19" t="s">
        <v>41</v>
      </c>
      <c r="P25" s="45" t="s">
        <v>41</v>
      </c>
      <c r="Q25" s="19" t="s">
        <v>40</v>
      </c>
      <c r="R25" s="58" t="s">
        <v>40</v>
      </c>
      <c r="S25" s="46">
        <f t="shared" ref="S25:S36" si="7">COUNTIF(D25:R25,"A")*8</f>
        <v>80</v>
      </c>
      <c r="T25" s="18" t="s">
        <v>41</v>
      </c>
      <c r="U25" s="19" t="s">
        <v>41</v>
      </c>
      <c r="V25" s="19" t="s">
        <v>41</v>
      </c>
      <c r="W25" s="19" t="s">
        <v>41</v>
      </c>
      <c r="X25" s="19" t="s">
        <v>41</v>
      </c>
      <c r="Y25" s="19" t="s">
        <v>40</v>
      </c>
      <c r="Z25" s="19" t="s">
        <v>40</v>
      </c>
      <c r="AA25" s="19" t="s">
        <v>41</v>
      </c>
      <c r="AB25" s="19" t="s">
        <v>41</v>
      </c>
      <c r="AC25" s="19" t="s">
        <v>35</v>
      </c>
      <c r="AD25" s="19" t="s">
        <v>35</v>
      </c>
      <c r="AE25" s="19" t="s">
        <v>27</v>
      </c>
      <c r="AF25" s="19" t="s">
        <v>40</v>
      </c>
      <c r="AG25" s="19" t="s">
        <v>40</v>
      </c>
      <c r="AH25" s="19" t="s">
        <v>27</v>
      </c>
      <c r="AI25" s="58" t="s">
        <v>27</v>
      </c>
      <c r="AJ25" s="46">
        <f t="shared" si="1"/>
        <v>136</v>
      </c>
      <c r="AK25" s="18">
        <f t="shared" si="2"/>
        <v>3</v>
      </c>
      <c r="AL25" s="19">
        <f t="shared" si="3"/>
        <v>0</v>
      </c>
      <c r="AM25" s="59"/>
      <c r="AN25" s="60"/>
      <c r="AO25" s="60"/>
      <c r="AP25" s="60"/>
      <c r="AQ25" s="60"/>
      <c r="AR25" s="17"/>
      <c r="AS25" s="19">
        <f t="shared" si="4"/>
        <v>2</v>
      </c>
      <c r="AT25" s="72">
        <f t="shared" si="5"/>
        <v>0</v>
      </c>
    </row>
    <row r="26" spans="2:46">
      <c r="B26" s="16">
        <v>14</v>
      </c>
      <c r="C26" s="17" t="s">
        <v>54</v>
      </c>
      <c r="D26" s="18" t="s">
        <v>40</v>
      </c>
      <c r="E26" s="19" t="s">
        <v>41</v>
      </c>
      <c r="F26" s="19" t="s">
        <v>41</v>
      </c>
      <c r="G26" s="19" t="s">
        <v>41</v>
      </c>
      <c r="H26" s="19" t="s">
        <v>41</v>
      </c>
      <c r="I26" s="19" t="s">
        <v>41</v>
      </c>
      <c r="J26" s="19" t="s">
        <v>40</v>
      </c>
      <c r="K26" s="19" t="s">
        <v>40</v>
      </c>
      <c r="L26" s="19" t="s">
        <v>41</v>
      </c>
      <c r="M26" s="19" t="s">
        <v>41</v>
      </c>
      <c r="N26" s="19" t="s">
        <v>41</v>
      </c>
      <c r="O26" s="19" t="s">
        <v>41</v>
      </c>
      <c r="P26" s="45" t="s">
        <v>41</v>
      </c>
      <c r="Q26" s="19" t="s">
        <v>40</v>
      </c>
      <c r="R26" s="58" t="s">
        <v>40</v>
      </c>
      <c r="S26" s="46">
        <f t="shared" si="7"/>
        <v>80</v>
      </c>
      <c r="T26" s="18" t="s">
        <v>41</v>
      </c>
      <c r="U26" s="19" t="s">
        <v>41</v>
      </c>
      <c r="V26" s="19" t="s">
        <v>41</v>
      </c>
      <c r="W26" s="19" t="s">
        <v>41</v>
      </c>
      <c r="X26" s="19" t="s">
        <v>41</v>
      </c>
      <c r="Y26" s="19" t="s">
        <v>40</v>
      </c>
      <c r="Z26" s="19" t="s">
        <v>40</v>
      </c>
      <c r="AA26" s="19" t="s">
        <v>41</v>
      </c>
      <c r="AB26" s="19" t="s">
        <v>41</v>
      </c>
      <c r="AC26" s="19" t="s">
        <v>35</v>
      </c>
      <c r="AD26" s="19" t="s">
        <v>35</v>
      </c>
      <c r="AE26" s="19" t="s">
        <v>27</v>
      </c>
      <c r="AF26" s="19" t="s">
        <v>40</v>
      </c>
      <c r="AG26" s="19" t="s">
        <v>40</v>
      </c>
      <c r="AH26" s="19" t="s">
        <v>27</v>
      </c>
      <c r="AI26" s="58" t="s">
        <v>27</v>
      </c>
      <c r="AJ26" s="46">
        <f t="shared" si="1"/>
        <v>136</v>
      </c>
      <c r="AK26" s="18">
        <f t="shared" si="2"/>
        <v>3</v>
      </c>
      <c r="AL26" s="19">
        <f t="shared" si="3"/>
        <v>0</v>
      </c>
      <c r="AM26" s="59"/>
      <c r="AN26" s="60"/>
      <c r="AO26" s="60"/>
      <c r="AP26" s="60"/>
      <c r="AQ26" s="60"/>
      <c r="AR26" s="17"/>
      <c r="AS26" s="19">
        <f t="shared" si="4"/>
        <v>2</v>
      </c>
      <c r="AT26" s="72">
        <f t="shared" si="5"/>
        <v>0</v>
      </c>
    </row>
    <row r="27" spans="2:46" ht="12.95" customHeight="1">
      <c r="B27" s="16">
        <v>15</v>
      </c>
      <c r="C27" s="17" t="s">
        <v>55</v>
      </c>
      <c r="D27" s="18" t="s">
        <v>40</v>
      </c>
      <c r="E27" s="19" t="s">
        <v>41</v>
      </c>
      <c r="F27" s="19" t="s">
        <v>41</v>
      </c>
      <c r="G27" s="19" t="s">
        <v>41</v>
      </c>
      <c r="H27" s="19" t="s">
        <v>41</v>
      </c>
      <c r="I27" s="19" t="s">
        <v>41</v>
      </c>
      <c r="J27" s="19" t="s">
        <v>40</v>
      </c>
      <c r="K27" s="19" t="s">
        <v>40</v>
      </c>
      <c r="L27" s="19" t="s">
        <v>41</v>
      </c>
      <c r="M27" s="19" t="s">
        <v>41</v>
      </c>
      <c r="N27" s="19" t="s">
        <v>41</v>
      </c>
      <c r="O27" s="19" t="s">
        <v>41</v>
      </c>
      <c r="P27" s="45" t="s">
        <v>41</v>
      </c>
      <c r="Q27" s="19" t="s">
        <v>40</v>
      </c>
      <c r="R27" s="58" t="s">
        <v>40</v>
      </c>
      <c r="S27" s="46">
        <f t="shared" si="7"/>
        <v>80</v>
      </c>
      <c r="T27" s="18" t="s">
        <v>41</v>
      </c>
      <c r="U27" s="19" t="s">
        <v>41</v>
      </c>
      <c r="V27" s="19" t="s">
        <v>41</v>
      </c>
      <c r="W27" s="19" t="s">
        <v>41</v>
      </c>
      <c r="X27" s="19" t="s">
        <v>41</v>
      </c>
      <c r="Y27" s="19" t="s">
        <v>40</v>
      </c>
      <c r="Z27" s="19" t="s">
        <v>40</v>
      </c>
      <c r="AA27" s="19" t="s">
        <v>41</v>
      </c>
      <c r="AB27" s="19" t="s">
        <v>41</v>
      </c>
      <c r="AC27" s="19" t="s">
        <v>35</v>
      </c>
      <c r="AD27" s="19" t="s">
        <v>35</v>
      </c>
      <c r="AE27" s="19" t="s">
        <v>27</v>
      </c>
      <c r="AF27" s="19" t="s">
        <v>40</v>
      </c>
      <c r="AG27" s="19" t="s">
        <v>40</v>
      </c>
      <c r="AH27" s="19" t="s">
        <v>27</v>
      </c>
      <c r="AI27" s="58" t="s">
        <v>27</v>
      </c>
      <c r="AJ27" s="46">
        <f t="shared" si="1"/>
        <v>136</v>
      </c>
      <c r="AK27" s="18">
        <f t="shared" si="2"/>
        <v>3</v>
      </c>
      <c r="AL27" s="19">
        <f t="shared" si="3"/>
        <v>0</v>
      </c>
      <c r="AM27" s="59"/>
      <c r="AN27" s="60"/>
      <c r="AO27" s="60"/>
      <c r="AP27" s="60"/>
      <c r="AQ27" s="60"/>
      <c r="AR27" s="17"/>
      <c r="AS27" s="19">
        <f t="shared" si="4"/>
        <v>2</v>
      </c>
      <c r="AT27" s="72">
        <f t="shared" si="5"/>
        <v>0</v>
      </c>
    </row>
    <row r="28" spans="2:46">
      <c r="B28" s="16">
        <v>16</v>
      </c>
      <c r="C28" s="17" t="s">
        <v>56</v>
      </c>
      <c r="D28" s="18" t="s">
        <v>40</v>
      </c>
      <c r="E28" s="19" t="s">
        <v>41</v>
      </c>
      <c r="F28" s="19" t="s">
        <v>41</v>
      </c>
      <c r="G28" s="19" t="s">
        <v>41</v>
      </c>
      <c r="H28" s="19" t="s">
        <v>41</v>
      </c>
      <c r="I28" s="19" t="s">
        <v>41</v>
      </c>
      <c r="J28" s="19" t="s">
        <v>40</v>
      </c>
      <c r="K28" s="19" t="s">
        <v>40</v>
      </c>
      <c r="L28" s="19" t="s">
        <v>41</v>
      </c>
      <c r="M28" s="19" t="s">
        <v>41</v>
      </c>
      <c r="N28" s="19" t="s">
        <v>41</v>
      </c>
      <c r="O28" s="19" t="s">
        <v>41</v>
      </c>
      <c r="P28" s="45" t="s">
        <v>41</v>
      </c>
      <c r="Q28" s="19" t="s">
        <v>40</v>
      </c>
      <c r="R28" s="58" t="s">
        <v>40</v>
      </c>
      <c r="S28" s="46">
        <f t="shared" si="7"/>
        <v>80</v>
      </c>
      <c r="T28" s="18" t="s">
        <v>41</v>
      </c>
      <c r="U28" s="19" t="s">
        <v>41</v>
      </c>
      <c r="V28" s="19" t="s">
        <v>41</v>
      </c>
      <c r="W28" s="19" t="s">
        <v>41</v>
      </c>
      <c r="X28" s="19" t="s">
        <v>41</v>
      </c>
      <c r="Y28" s="19" t="s">
        <v>40</v>
      </c>
      <c r="Z28" s="19" t="s">
        <v>40</v>
      </c>
      <c r="AA28" s="19" t="s">
        <v>41</v>
      </c>
      <c r="AB28" s="19" t="s">
        <v>41</v>
      </c>
      <c r="AC28" s="19" t="s">
        <v>35</v>
      </c>
      <c r="AD28" s="19" t="s">
        <v>35</v>
      </c>
      <c r="AE28" s="19" t="s">
        <v>27</v>
      </c>
      <c r="AF28" s="19" t="s">
        <v>40</v>
      </c>
      <c r="AG28" s="19" t="s">
        <v>40</v>
      </c>
      <c r="AH28" s="19" t="s">
        <v>27</v>
      </c>
      <c r="AI28" s="58" t="s">
        <v>27</v>
      </c>
      <c r="AJ28" s="46">
        <f t="shared" si="1"/>
        <v>136</v>
      </c>
      <c r="AK28" s="18">
        <f t="shared" si="2"/>
        <v>3</v>
      </c>
      <c r="AL28" s="19">
        <f t="shared" si="3"/>
        <v>0</v>
      </c>
      <c r="AM28" s="59"/>
      <c r="AN28" s="60"/>
      <c r="AO28" s="60"/>
      <c r="AP28" s="60"/>
      <c r="AQ28" s="60"/>
      <c r="AR28" s="17"/>
      <c r="AS28" s="19">
        <f t="shared" si="4"/>
        <v>2</v>
      </c>
      <c r="AT28" s="72">
        <f t="shared" si="5"/>
        <v>0</v>
      </c>
    </row>
    <row r="29" spans="2:46">
      <c r="B29" s="16">
        <v>17</v>
      </c>
      <c r="C29" s="17" t="s">
        <v>57</v>
      </c>
      <c r="D29" s="18" t="s">
        <v>40</v>
      </c>
      <c r="E29" s="19" t="s">
        <v>41</v>
      </c>
      <c r="F29" s="19" t="s">
        <v>41</v>
      </c>
      <c r="G29" s="19" t="s">
        <v>41</v>
      </c>
      <c r="H29" s="19" t="s">
        <v>41</v>
      </c>
      <c r="I29" s="19" t="s">
        <v>41</v>
      </c>
      <c r="J29" s="19" t="s">
        <v>40</v>
      </c>
      <c r="K29" s="19" t="s">
        <v>40</v>
      </c>
      <c r="L29" s="19" t="s">
        <v>41</v>
      </c>
      <c r="M29" s="19" t="s">
        <v>41</v>
      </c>
      <c r="N29" s="19" t="s">
        <v>41</v>
      </c>
      <c r="O29" s="19" t="s">
        <v>41</v>
      </c>
      <c r="P29" s="45" t="s">
        <v>41</v>
      </c>
      <c r="Q29" s="19" t="s">
        <v>40</v>
      </c>
      <c r="R29" s="58" t="s">
        <v>40</v>
      </c>
      <c r="S29" s="46">
        <f t="shared" si="7"/>
        <v>80</v>
      </c>
      <c r="T29" s="18" t="s">
        <v>41</v>
      </c>
      <c r="U29" s="19" t="s">
        <v>41</v>
      </c>
      <c r="V29" s="19" t="s">
        <v>41</v>
      </c>
      <c r="W29" s="19" t="s">
        <v>41</v>
      </c>
      <c r="X29" s="19" t="s">
        <v>41</v>
      </c>
      <c r="Y29" s="19" t="s">
        <v>40</v>
      </c>
      <c r="Z29" s="19" t="s">
        <v>40</v>
      </c>
      <c r="AA29" s="19" t="s">
        <v>41</v>
      </c>
      <c r="AB29" s="19" t="s">
        <v>41</v>
      </c>
      <c r="AC29" s="19" t="s">
        <v>35</v>
      </c>
      <c r="AD29" s="19" t="s">
        <v>35</v>
      </c>
      <c r="AE29" s="19" t="s">
        <v>27</v>
      </c>
      <c r="AF29" s="19" t="s">
        <v>40</v>
      </c>
      <c r="AG29" s="19" t="s">
        <v>40</v>
      </c>
      <c r="AH29" s="19" t="s">
        <v>27</v>
      </c>
      <c r="AI29" s="58" t="s">
        <v>27</v>
      </c>
      <c r="AJ29" s="46">
        <f t="shared" si="1"/>
        <v>136</v>
      </c>
      <c r="AK29" s="18">
        <f t="shared" si="2"/>
        <v>3</v>
      </c>
      <c r="AL29" s="19">
        <f t="shared" si="3"/>
        <v>0</v>
      </c>
      <c r="AM29" s="59"/>
      <c r="AN29" s="60"/>
      <c r="AO29" s="60"/>
      <c r="AP29" s="60"/>
      <c r="AQ29" s="60"/>
      <c r="AR29" s="17"/>
      <c r="AS29" s="19">
        <f t="shared" si="4"/>
        <v>2</v>
      </c>
      <c r="AT29" s="72">
        <f t="shared" si="5"/>
        <v>0</v>
      </c>
    </row>
    <row r="30" spans="2:46">
      <c r="B30" s="16">
        <v>18</v>
      </c>
      <c r="C30" s="17" t="s">
        <v>58</v>
      </c>
      <c r="D30" s="18" t="s">
        <v>40</v>
      </c>
      <c r="E30" s="19" t="s">
        <v>41</v>
      </c>
      <c r="F30" s="19" t="s">
        <v>41</v>
      </c>
      <c r="G30" s="19" t="s">
        <v>41</v>
      </c>
      <c r="H30" s="19" t="s">
        <v>41</v>
      </c>
      <c r="I30" s="19" t="s">
        <v>41</v>
      </c>
      <c r="J30" s="19" t="s">
        <v>40</v>
      </c>
      <c r="K30" s="19" t="s">
        <v>40</v>
      </c>
      <c r="L30" s="19" t="s">
        <v>41</v>
      </c>
      <c r="M30" s="19" t="s">
        <v>41</v>
      </c>
      <c r="N30" s="19" t="s">
        <v>41</v>
      </c>
      <c r="O30" s="19" t="s">
        <v>41</v>
      </c>
      <c r="P30" s="45" t="s">
        <v>41</v>
      </c>
      <c r="Q30" s="19" t="s">
        <v>40</v>
      </c>
      <c r="R30" s="58" t="s">
        <v>40</v>
      </c>
      <c r="S30" s="46">
        <f t="shared" si="7"/>
        <v>80</v>
      </c>
      <c r="T30" s="18" t="s">
        <v>41</v>
      </c>
      <c r="U30" s="19" t="s">
        <v>41</v>
      </c>
      <c r="V30" s="19" t="s">
        <v>41</v>
      </c>
      <c r="W30" s="19" t="s">
        <v>41</v>
      </c>
      <c r="X30" s="19" t="s">
        <v>41</v>
      </c>
      <c r="Y30" s="19" t="s">
        <v>40</v>
      </c>
      <c r="Z30" s="19" t="s">
        <v>40</v>
      </c>
      <c r="AA30" s="19" t="s">
        <v>41</v>
      </c>
      <c r="AB30" s="19" t="s">
        <v>41</v>
      </c>
      <c r="AC30" s="19" t="s">
        <v>35</v>
      </c>
      <c r="AD30" s="19" t="s">
        <v>35</v>
      </c>
      <c r="AE30" s="19" t="s">
        <v>27</v>
      </c>
      <c r="AF30" s="19" t="s">
        <v>40</v>
      </c>
      <c r="AG30" s="19" t="s">
        <v>40</v>
      </c>
      <c r="AH30" s="19" t="s">
        <v>27</v>
      </c>
      <c r="AI30" s="58" t="s">
        <v>27</v>
      </c>
      <c r="AJ30" s="46">
        <f t="shared" si="1"/>
        <v>136</v>
      </c>
      <c r="AK30" s="18">
        <f t="shared" si="2"/>
        <v>3</v>
      </c>
      <c r="AL30" s="19">
        <f t="shared" si="3"/>
        <v>0</v>
      </c>
      <c r="AM30" s="59"/>
      <c r="AN30" s="60"/>
      <c r="AO30" s="60"/>
      <c r="AP30" s="60"/>
      <c r="AQ30" s="60"/>
      <c r="AR30" s="17"/>
      <c r="AS30" s="19">
        <f t="shared" si="4"/>
        <v>2</v>
      </c>
      <c r="AT30" s="72">
        <f t="shared" si="5"/>
        <v>0</v>
      </c>
    </row>
    <row r="31" spans="2:46">
      <c r="B31" s="16">
        <v>19</v>
      </c>
      <c r="C31" s="17" t="s">
        <v>59</v>
      </c>
      <c r="D31" s="18" t="s">
        <v>40</v>
      </c>
      <c r="E31" s="19" t="s">
        <v>41</v>
      </c>
      <c r="F31" s="19" t="s">
        <v>41</v>
      </c>
      <c r="G31" s="19" t="s">
        <v>41</v>
      </c>
      <c r="H31" s="19" t="s">
        <v>41</v>
      </c>
      <c r="I31" s="19" t="s">
        <v>41</v>
      </c>
      <c r="J31" s="19" t="s">
        <v>40</v>
      </c>
      <c r="K31" s="19" t="s">
        <v>40</v>
      </c>
      <c r="L31" s="19" t="s">
        <v>41</v>
      </c>
      <c r="M31" s="19" t="s">
        <v>41</v>
      </c>
      <c r="N31" s="19" t="s">
        <v>41</v>
      </c>
      <c r="O31" s="19" t="s">
        <v>41</v>
      </c>
      <c r="P31" s="45" t="s">
        <v>41</v>
      </c>
      <c r="Q31" s="19" t="s">
        <v>40</v>
      </c>
      <c r="R31" s="58" t="s">
        <v>40</v>
      </c>
      <c r="S31" s="46">
        <f t="shared" si="7"/>
        <v>80</v>
      </c>
      <c r="T31" s="18" t="s">
        <v>41</v>
      </c>
      <c r="U31" s="19" t="s">
        <v>41</v>
      </c>
      <c r="V31" s="19" t="s">
        <v>41</v>
      </c>
      <c r="W31" s="19" t="s">
        <v>41</v>
      </c>
      <c r="X31" s="19" t="s">
        <v>41</v>
      </c>
      <c r="Y31" s="19" t="s">
        <v>40</v>
      </c>
      <c r="Z31" s="19" t="s">
        <v>40</v>
      </c>
      <c r="AA31" s="19" t="s">
        <v>41</v>
      </c>
      <c r="AB31" s="19" t="s">
        <v>41</v>
      </c>
      <c r="AC31" s="19" t="s">
        <v>35</v>
      </c>
      <c r="AD31" s="19" t="s">
        <v>35</v>
      </c>
      <c r="AE31" s="19" t="s">
        <v>27</v>
      </c>
      <c r="AF31" s="19" t="s">
        <v>40</v>
      </c>
      <c r="AG31" s="19" t="s">
        <v>40</v>
      </c>
      <c r="AH31" s="19" t="s">
        <v>27</v>
      </c>
      <c r="AI31" s="58" t="s">
        <v>27</v>
      </c>
      <c r="AJ31" s="46">
        <f t="shared" si="1"/>
        <v>136</v>
      </c>
      <c r="AK31" s="18">
        <f t="shared" si="2"/>
        <v>3</v>
      </c>
      <c r="AL31" s="19">
        <f t="shared" si="3"/>
        <v>0</v>
      </c>
      <c r="AM31" s="59"/>
      <c r="AN31" s="60"/>
      <c r="AO31" s="60"/>
      <c r="AP31" s="60"/>
      <c r="AQ31" s="60"/>
      <c r="AR31" s="17"/>
      <c r="AS31" s="19">
        <f t="shared" si="4"/>
        <v>2</v>
      </c>
      <c r="AT31" s="72">
        <f t="shared" si="5"/>
        <v>0</v>
      </c>
    </row>
    <row r="32" spans="2:46">
      <c r="B32" s="16">
        <v>20</v>
      </c>
      <c r="C32" s="17" t="s">
        <v>60</v>
      </c>
      <c r="D32" s="18" t="s">
        <v>40</v>
      </c>
      <c r="E32" s="19" t="s">
        <v>41</v>
      </c>
      <c r="F32" s="19" t="s">
        <v>41</v>
      </c>
      <c r="G32" s="19" t="s">
        <v>41</v>
      </c>
      <c r="H32" s="19" t="s">
        <v>41</v>
      </c>
      <c r="I32" s="19" t="s">
        <v>41</v>
      </c>
      <c r="J32" s="19" t="s">
        <v>40</v>
      </c>
      <c r="K32" s="19" t="s">
        <v>40</v>
      </c>
      <c r="L32" s="19" t="s">
        <v>41</v>
      </c>
      <c r="M32" s="19" t="s">
        <v>41</v>
      </c>
      <c r="N32" s="19" t="s">
        <v>41</v>
      </c>
      <c r="O32" s="19" t="s">
        <v>41</v>
      </c>
      <c r="P32" s="45" t="s">
        <v>41</v>
      </c>
      <c r="Q32" s="19" t="s">
        <v>40</v>
      </c>
      <c r="R32" s="58" t="s">
        <v>40</v>
      </c>
      <c r="S32" s="46">
        <f t="shared" si="7"/>
        <v>80</v>
      </c>
      <c r="T32" s="18" t="s">
        <v>41</v>
      </c>
      <c r="U32" s="19" t="s">
        <v>41</v>
      </c>
      <c r="V32" s="19" t="s">
        <v>41</v>
      </c>
      <c r="W32" s="19" t="s">
        <v>41</v>
      </c>
      <c r="X32" s="19" t="s">
        <v>41</v>
      </c>
      <c r="Y32" s="19" t="s">
        <v>40</v>
      </c>
      <c r="Z32" s="19" t="s">
        <v>40</v>
      </c>
      <c r="AA32" s="19" t="s">
        <v>41</v>
      </c>
      <c r="AB32" s="19" t="s">
        <v>41</v>
      </c>
      <c r="AC32" s="19" t="s">
        <v>35</v>
      </c>
      <c r="AD32" s="19" t="s">
        <v>35</v>
      </c>
      <c r="AE32" s="19" t="s">
        <v>27</v>
      </c>
      <c r="AF32" s="19" t="s">
        <v>40</v>
      </c>
      <c r="AG32" s="19" t="s">
        <v>40</v>
      </c>
      <c r="AH32" s="19" t="s">
        <v>27</v>
      </c>
      <c r="AI32" s="58" t="s">
        <v>27</v>
      </c>
      <c r="AJ32" s="46">
        <f t="shared" si="1"/>
        <v>136</v>
      </c>
      <c r="AK32" s="18">
        <f t="shared" si="2"/>
        <v>3</v>
      </c>
      <c r="AL32" s="19">
        <f t="shared" si="3"/>
        <v>0</v>
      </c>
      <c r="AM32" s="59"/>
      <c r="AN32" s="60"/>
      <c r="AO32" s="60"/>
      <c r="AP32" s="60"/>
      <c r="AQ32" s="60"/>
      <c r="AR32" s="17"/>
      <c r="AS32" s="19">
        <f t="shared" si="4"/>
        <v>2</v>
      </c>
      <c r="AT32" s="72">
        <f t="shared" si="5"/>
        <v>0</v>
      </c>
    </row>
    <row r="33" spans="1:46">
      <c r="B33" s="16">
        <v>21</v>
      </c>
      <c r="C33" s="17" t="s">
        <v>61</v>
      </c>
      <c r="D33" s="18" t="s">
        <v>40</v>
      </c>
      <c r="E33" s="19" t="s">
        <v>41</v>
      </c>
      <c r="F33" s="19" t="s">
        <v>41</v>
      </c>
      <c r="G33" s="19" t="s">
        <v>41</v>
      </c>
      <c r="H33" s="19" t="s">
        <v>41</v>
      </c>
      <c r="I33" s="19" t="s">
        <v>41</v>
      </c>
      <c r="J33" s="19" t="s">
        <v>40</v>
      </c>
      <c r="K33" s="19" t="s">
        <v>40</v>
      </c>
      <c r="L33" s="19" t="s">
        <v>41</v>
      </c>
      <c r="M33" s="19" t="s">
        <v>41</v>
      </c>
      <c r="N33" s="19" t="s">
        <v>41</v>
      </c>
      <c r="O33" s="19" t="s">
        <v>41</v>
      </c>
      <c r="P33" s="45" t="s">
        <v>41</v>
      </c>
      <c r="Q33" s="19" t="s">
        <v>40</v>
      </c>
      <c r="R33" s="58" t="s">
        <v>40</v>
      </c>
      <c r="S33" s="46">
        <f t="shared" si="7"/>
        <v>80</v>
      </c>
      <c r="T33" s="18" t="s">
        <v>41</v>
      </c>
      <c r="U33" s="19" t="s">
        <v>41</v>
      </c>
      <c r="V33" s="19" t="s">
        <v>41</v>
      </c>
      <c r="W33" s="19" t="s">
        <v>41</v>
      </c>
      <c r="X33" s="19" t="s">
        <v>41</v>
      </c>
      <c r="Y33" s="19" t="s">
        <v>40</v>
      </c>
      <c r="Z33" s="19" t="s">
        <v>40</v>
      </c>
      <c r="AA33" s="19" t="s">
        <v>41</v>
      </c>
      <c r="AB33" s="19" t="s">
        <v>41</v>
      </c>
      <c r="AC33" s="19" t="s">
        <v>35</v>
      </c>
      <c r="AD33" s="19" t="s">
        <v>35</v>
      </c>
      <c r="AE33" s="19" t="s">
        <v>27</v>
      </c>
      <c r="AF33" s="19" t="s">
        <v>40</v>
      </c>
      <c r="AG33" s="19" t="s">
        <v>40</v>
      </c>
      <c r="AH33" s="19" t="s">
        <v>27</v>
      </c>
      <c r="AI33" s="58" t="s">
        <v>27</v>
      </c>
      <c r="AJ33" s="46">
        <f t="shared" si="1"/>
        <v>136</v>
      </c>
      <c r="AK33" s="18">
        <f t="shared" si="2"/>
        <v>3</v>
      </c>
      <c r="AL33" s="19">
        <f t="shared" si="3"/>
        <v>0</v>
      </c>
      <c r="AM33" s="59"/>
      <c r="AN33" s="60"/>
      <c r="AO33" s="60"/>
      <c r="AP33" s="60"/>
      <c r="AQ33" s="60"/>
      <c r="AR33" s="17"/>
      <c r="AS33" s="19">
        <f t="shared" si="4"/>
        <v>2</v>
      </c>
      <c r="AT33" s="72">
        <f t="shared" si="5"/>
        <v>0</v>
      </c>
    </row>
    <row r="34" spans="1:46">
      <c r="B34" s="16">
        <v>22</v>
      </c>
      <c r="C34" s="17" t="s">
        <v>62</v>
      </c>
      <c r="D34" s="18" t="s">
        <v>40</v>
      </c>
      <c r="E34" s="19" t="s">
        <v>41</v>
      </c>
      <c r="F34" s="19" t="s">
        <v>41</v>
      </c>
      <c r="G34" s="19" t="s">
        <v>41</v>
      </c>
      <c r="H34" s="19" t="s">
        <v>41</v>
      </c>
      <c r="I34" s="19" t="s">
        <v>41</v>
      </c>
      <c r="J34" s="19" t="s">
        <v>40</v>
      </c>
      <c r="K34" s="19" t="s">
        <v>40</v>
      </c>
      <c r="L34" s="19" t="s">
        <v>41</v>
      </c>
      <c r="M34" s="19" t="s">
        <v>41</v>
      </c>
      <c r="N34" s="19" t="s">
        <v>41</v>
      </c>
      <c r="O34" s="19" t="s">
        <v>41</v>
      </c>
      <c r="P34" s="45" t="s">
        <v>41</v>
      </c>
      <c r="Q34" s="19" t="s">
        <v>40</v>
      </c>
      <c r="R34" s="58" t="s">
        <v>40</v>
      </c>
      <c r="S34" s="46">
        <f t="shared" si="7"/>
        <v>80</v>
      </c>
      <c r="T34" s="18" t="s">
        <v>41</v>
      </c>
      <c r="U34" s="19" t="s">
        <v>41</v>
      </c>
      <c r="V34" s="19" t="s">
        <v>41</v>
      </c>
      <c r="W34" s="19" t="s">
        <v>41</v>
      </c>
      <c r="X34" s="19" t="s">
        <v>41</v>
      </c>
      <c r="Y34" s="19" t="s">
        <v>40</v>
      </c>
      <c r="Z34" s="19" t="s">
        <v>40</v>
      </c>
      <c r="AA34" s="19" t="s">
        <v>41</v>
      </c>
      <c r="AB34" s="19" t="s">
        <v>41</v>
      </c>
      <c r="AC34" s="19" t="s">
        <v>35</v>
      </c>
      <c r="AD34" s="19" t="s">
        <v>35</v>
      </c>
      <c r="AE34" s="19" t="s">
        <v>27</v>
      </c>
      <c r="AF34" s="19" t="s">
        <v>40</v>
      </c>
      <c r="AG34" s="19" t="s">
        <v>40</v>
      </c>
      <c r="AH34" s="19" t="s">
        <v>27</v>
      </c>
      <c r="AI34" s="58" t="s">
        <v>27</v>
      </c>
      <c r="AJ34" s="46">
        <f t="shared" si="1"/>
        <v>136</v>
      </c>
      <c r="AK34" s="18">
        <f t="shared" si="2"/>
        <v>3</v>
      </c>
      <c r="AL34" s="19">
        <f t="shared" si="3"/>
        <v>0</v>
      </c>
      <c r="AM34" s="59"/>
      <c r="AN34" s="60"/>
      <c r="AO34" s="60"/>
      <c r="AP34" s="60"/>
      <c r="AQ34" s="60"/>
      <c r="AR34" s="17"/>
      <c r="AS34" s="19">
        <f t="shared" si="4"/>
        <v>2</v>
      </c>
      <c r="AT34" s="72">
        <f t="shared" si="5"/>
        <v>0</v>
      </c>
    </row>
    <row r="35" spans="1:46">
      <c r="B35" s="16">
        <v>23</v>
      </c>
      <c r="C35" s="17" t="s">
        <v>63</v>
      </c>
      <c r="D35" s="18" t="s">
        <v>40</v>
      </c>
      <c r="E35" s="19" t="s">
        <v>41</v>
      </c>
      <c r="F35" s="19" t="s">
        <v>41</v>
      </c>
      <c r="G35" s="19" t="s">
        <v>41</v>
      </c>
      <c r="H35" s="19" t="s">
        <v>41</v>
      </c>
      <c r="I35" s="19" t="s">
        <v>41</v>
      </c>
      <c r="J35" s="19" t="s">
        <v>40</v>
      </c>
      <c r="K35" s="19" t="s">
        <v>40</v>
      </c>
      <c r="L35" s="19" t="s">
        <v>41</v>
      </c>
      <c r="M35" s="19" t="s">
        <v>41</v>
      </c>
      <c r="N35" s="19" t="s">
        <v>41</v>
      </c>
      <c r="O35" s="19" t="s">
        <v>41</v>
      </c>
      <c r="P35" s="45" t="s">
        <v>41</v>
      </c>
      <c r="Q35" s="19" t="s">
        <v>40</v>
      </c>
      <c r="R35" s="58" t="s">
        <v>40</v>
      </c>
      <c r="S35" s="46">
        <f t="shared" si="7"/>
        <v>80</v>
      </c>
      <c r="T35" s="18" t="s">
        <v>41</v>
      </c>
      <c r="U35" s="19" t="s">
        <v>41</v>
      </c>
      <c r="V35" s="19" t="s">
        <v>41</v>
      </c>
      <c r="W35" s="19" t="s">
        <v>41</v>
      </c>
      <c r="X35" s="19" t="s">
        <v>41</v>
      </c>
      <c r="Y35" s="19" t="s">
        <v>40</v>
      </c>
      <c r="Z35" s="19" t="s">
        <v>40</v>
      </c>
      <c r="AA35" s="19" t="s">
        <v>41</v>
      </c>
      <c r="AB35" s="19" t="s">
        <v>41</v>
      </c>
      <c r="AC35" s="19" t="s">
        <v>35</v>
      </c>
      <c r="AD35" s="19" t="s">
        <v>35</v>
      </c>
      <c r="AE35" s="19" t="s">
        <v>27</v>
      </c>
      <c r="AF35" s="19" t="s">
        <v>40</v>
      </c>
      <c r="AG35" s="19" t="s">
        <v>40</v>
      </c>
      <c r="AH35" s="19" t="s">
        <v>27</v>
      </c>
      <c r="AI35" s="58" t="s">
        <v>27</v>
      </c>
      <c r="AJ35" s="46">
        <f t="shared" si="1"/>
        <v>136</v>
      </c>
      <c r="AK35" s="18">
        <f t="shared" si="2"/>
        <v>3</v>
      </c>
      <c r="AL35" s="19">
        <f t="shared" si="3"/>
        <v>0</v>
      </c>
      <c r="AM35" s="59"/>
      <c r="AN35" s="60"/>
      <c r="AO35" s="60"/>
      <c r="AP35" s="60"/>
      <c r="AQ35" s="60"/>
      <c r="AR35" s="17"/>
      <c r="AS35" s="19">
        <f t="shared" si="4"/>
        <v>2</v>
      </c>
      <c r="AT35" s="72">
        <f t="shared" si="5"/>
        <v>0</v>
      </c>
    </row>
    <row r="36" spans="1:46" ht="12.75" thickBot="1">
      <c r="B36" s="20">
        <v>24</v>
      </c>
      <c r="C36" s="21" t="s">
        <v>64</v>
      </c>
      <c r="D36" s="22" t="s">
        <v>40</v>
      </c>
      <c r="E36" s="23" t="s">
        <v>41</v>
      </c>
      <c r="F36" s="23" t="s">
        <v>41</v>
      </c>
      <c r="G36" s="23" t="s">
        <v>41</v>
      </c>
      <c r="H36" s="23" t="s">
        <v>41</v>
      </c>
      <c r="I36" s="23" t="s">
        <v>41</v>
      </c>
      <c r="J36" s="23" t="s">
        <v>40</v>
      </c>
      <c r="K36" s="23" t="s">
        <v>40</v>
      </c>
      <c r="L36" s="23" t="s">
        <v>41</v>
      </c>
      <c r="M36" s="23" t="s">
        <v>41</v>
      </c>
      <c r="N36" s="23" t="s">
        <v>41</v>
      </c>
      <c r="O36" s="23" t="s">
        <v>41</v>
      </c>
      <c r="P36" s="48" t="s">
        <v>41</v>
      </c>
      <c r="Q36" s="23" t="s">
        <v>40</v>
      </c>
      <c r="R36" s="61" t="s">
        <v>40</v>
      </c>
      <c r="S36" s="49">
        <f t="shared" si="7"/>
        <v>80</v>
      </c>
      <c r="T36" s="22" t="s">
        <v>41</v>
      </c>
      <c r="U36" s="23" t="s">
        <v>41</v>
      </c>
      <c r="V36" s="23" t="s">
        <v>41</v>
      </c>
      <c r="W36" s="23" t="s">
        <v>41</v>
      </c>
      <c r="X36" s="23" t="s">
        <v>41</v>
      </c>
      <c r="Y36" s="23" t="s">
        <v>40</v>
      </c>
      <c r="Z36" s="23" t="s">
        <v>40</v>
      </c>
      <c r="AA36" s="23" t="s">
        <v>41</v>
      </c>
      <c r="AB36" s="23" t="s">
        <v>41</v>
      </c>
      <c r="AC36" s="23" t="s">
        <v>35</v>
      </c>
      <c r="AD36" s="23" t="s">
        <v>35</v>
      </c>
      <c r="AE36" s="23" t="s">
        <v>27</v>
      </c>
      <c r="AF36" s="23" t="s">
        <v>40</v>
      </c>
      <c r="AG36" s="23" t="s">
        <v>40</v>
      </c>
      <c r="AH36" s="23" t="s">
        <v>27</v>
      </c>
      <c r="AI36" s="61" t="s">
        <v>27</v>
      </c>
      <c r="AJ36" s="49">
        <f t="shared" si="1"/>
        <v>136</v>
      </c>
      <c r="AK36" s="22">
        <f t="shared" si="2"/>
        <v>3</v>
      </c>
      <c r="AL36" s="23">
        <f t="shared" si="3"/>
        <v>0</v>
      </c>
      <c r="AM36" s="62"/>
      <c r="AN36" s="63"/>
      <c r="AO36" s="63"/>
      <c r="AP36" s="63"/>
      <c r="AQ36" s="63"/>
      <c r="AR36" s="21"/>
      <c r="AS36" s="23">
        <f t="shared" si="4"/>
        <v>2</v>
      </c>
      <c r="AT36" s="73">
        <f t="shared" si="5"/>
        <v>0</v>
      </c>
    </row>
    <row r="37" spans="1:46">
      <c r="C37" s="24"/>
      <c r="AS37" s="26"/>
    </row>
    <row r="38" spans="1:46">
      <c r="A38" s="24"/>
      <c r="B38" s="25"/>
      <c r="C38" s="24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64"/>
      <c r="AN38" s="65"/>
      <c r="AO38" s="24"/>
      <c r="AP38" s="24"/>
      <c r="AQ38" s="24"/>
      <c r="AR38" s="24"/>
      <c r="AS38" s="26"/>
    </row>
    <row r="39" spans="1:46" ht="12.75" thickBot="1">
      <c r="B39" s="27" t="s">
        <v>65</v>
      </c>
      <c r="C39" s="28"/>
      <c r="D39" s="85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7"/>
    </row>
    <row r="40" spans="1:46">
      <c r="B40" s="29">
        <v>1</v>
      </c>
      <c r="C40" s="30" t="s">
        <v>66</v>
      </c>
      <c r="D40" s="14" t="s">
        <v>40</v>
      </c>
      <c r="E40" s="15">
        <v>8</v>
      </c>
      <c r="F40" s="15">
        <v>8</v>
      </c>
      <c r="G40" s="15">
        <v>8</v>
      </c>
      <c r="H40" s="15">
        <v>8</v>
      </c>
      <c r="I40" s="15">
        <v>8</v>
      </c>
      <c r="J40" s="15" t="s">
        <v>40</v>
      </c>
      <c r="K40" s="15" t="s">
        <v>40</v>
      </c>
      <c r="L40" s="15">
        <v>8</v>
      </c>
      <c r="M40" s="15">
        <v>8</v>
      </c>
      <c r="N40" s="15">
        <v>8</v>
      </c>
      <c r="O40" s="15">
        <v>8</v>
      </c>
      <c r="P40" s="15">
        <v>8</v>
      </c>
      <c r="Q40" s="15" t="s">
        <v>40</v>
      </c>
      <c r="R40" s="42" t="s">
        <v>40</v>
      </c>
      <c r="S40" s="43">
        <f t="shared" ref="S40:S44" si="8">SUM(D40:R40)</f>
        <v>80</v>
      </c>
      <c r="T40" s="44">
        <v>8</v>
      </c>
      <c r="U40" s="15">
        <v>8</v>
      </c>
      <c r="V40" s="15">
        <v>8</v>
      </c>
      <c r="W40" s="15">
        <v>8</v>
      </c>
      <c r="X40" s="15">
        <v>8</v>
      </c>
      <c r="Y40" s="15" t="s">
        <v>40</v>
      </c>
      <c r="Z40" s="15" t="s">
        <v>40</v>
      </c>
      <c r="AA40" s="15" t="s">
        <v>27</v>
      </c>
      <c r="AB40" s="15" t="s">
        <v>27</v>
      </c>
      <c r="AC40" s="15" t="s">
        <v>35</v>
      </c>
      <c r="AD40" s="15" t="s">
        <v>35</v>
      </c>
      <c r="AE40" s="15" t="s">
        <v>27</v>
      </c>
      <c r="AF40" s="15" t="s">
        <v>40</v>
      </c>
      <c r="AG40" s="15" t="s">
        <v>40</v>
      </c>
      <c r="AH40" s="15" t="s">
        <v>27</v>
      </c>
      <c r="AI40" s="42" t="s">
        <v>27</v>
      </c>
      <c r="AJ40" s="43">
        <f>SUM(D40:R40)+SUM(T40:AI40)</f>
        <v>120</v>
      </c>
      <c r="AK40" s="14">
        <f t="shared" ref="AK40:AK44" si="9">COUNTIF(D40:AI40,"Co")</f>
        <v>5</v>
      </c>
      <c r="AL40" s="15">
        <f t="shared" ref="AL40:AL44" si="10">COUNTIF(D40:AI40,"BO")</f>
        <v>0</v>
      </c>
      <c r="AM40" s="57"/>
      <c r="AN40" s="57"/>
      <c r="AO40" s="57"/>
      <c r="AP40" s="57"/>
      <c r="AQ40" s="57"/>
      <c r="AR40" s="57"/>
      <c r="AS40" s="15">
        <f t="shared" ref="AS40:AS44" si="11">COUNTIF(D40:AI40,"ZLP")</f>
        <v>2</v>
      </c>
      <c r="AT40" s="55">
        <f t="shared" ref="AT40:AT44" si="12">COUNTIF(D40:AI40,"SL")</f>
        <v>0</v>
      </c>
    </row>
    <row r="41" spans="1:46">
      <c r="B41" s="29">
        <v>2</v>
      </c>
      <c r="C41" s="30" t="s">
        <v>67</v>
      </c>
      <c r="D41" s="18" t="s">
        <v>40</v>
      </c>
      <c r="E41" s="19">
        <v>8</v>
      </c>
      <c r="F41" s="19">
        <v>8</v>
      </c>
      <c r="G41" s="19">
        <v>8</v>
      </c>
      <c r="H41" s="19">
        <v>8</v>
      </c>
      <c r="I41" s="19">
        <v>8</v>
      </c>
      <c r="J41" s="19" t="s">
        <v>40</v>
      </c>
      <c r="K41" s="19" t="s">
        <v>40</v>
      </c>
      <c r="L41" s="19">
        <v>8</v>
      </c>
      <c r="M41" s="19">
        <v>8</v>
      </c>
      <c r="N41" s="19">
        <v>8</v>
      </c>
      <c r="O41" s="19">
        <v>8</v>
      </c>
      <c r="P41" s="19">
        <v>8</v>
      </c>
      <c r="Q41" s="19" t="s">
        <v>40</v>
      </c>
      <c r="R41" s="45" t="s">
        <v>40</v>
      </c>
      <c r="S41" s="46">
        <f t="shared" si="8"/>
        <v>80</v>
      </c>
      <c r="T41" s="47">
        <v>8</v>
      </c>
      <c r="U41" s="19">
        <v>8</v>
      </c>
      <c r="V41" s="19">
        <v>8</v>
      </c>
      <c r="W41" s="19">
        <v>8</v>
      </c>
      <c r="X41" s="19">
        <v>8</v>
      </c>
      <c r="Y41" s="19" t="s">
        <v>40</v>
      </c>
      <c r="Z41" s="19" t="s">
        <v>40</v>
      </c>
      <c r="AA41" s="19" t="s">
        <v>27</v>
      </c>
      <c r="AB41" s="19" t="s">
        <v>27</v>
      </c>
      <c r="AC41" s="19" t="s">
        <v>35</v>
      </c>
      <c r="AD41" s="19" t="s">
        <v>35</v>
      </c>
      <c r="AE41" s="19" t="s">
        <v>27</v>
      </c>
      <c r="AF41" s="19" t="s">
        <v>40</v>
      </c>
      <c r="AG41" s="19" t="s">
        <v>40</v>
      </c>
      <c r="AH41" s="19" t="s">
        <v>27</v>
      </c>
      <c r="AI41" s="45" t="s">
        <v>27</v>
      </c>
      <c r="AJ41" s="46">
        <f t="shared" ref="AJ41:AJ44" si="13">SUM(D41:R41)+SUM(T41:AI41)</f>
        <v>120</v>
      </c>
      <c r="AK41" s="18">
        <f>COUNTIF(D41:AI41,"Co")</f>
        <v>5</v>
      </c>
      <c r="AL41" s="19">
        <f t="shared" si="10"/>
        <v>0</v>
      </c>
      <c r="AM41" s="60"/>
      <c r="AN41" s="60"/>
      <c r="AO41" s="60"/>
      <c r="AP41" s="60"/>
      <c r="AQ41" s="60"/>
      <c r="AR41" s="60"/>
      <c r="AS41" s="19">
        <f>COUNTIF(D41:AI41,"ZLP")</f>
        <v>2</v>
      </c>
      <c r="AT41" s="58">
        <f t="shared" si="12"/>
        <v>0</v>
      </c>
    </row>
    <row r="42" spans="1:46">
      <c r="B42" s="29">
        <v>3</v>
      </c>
      <c r="C42" s="30" t="s">
        <v>68</v>
      </c>
      <c r="D42" s="18" t="s">
        <v>40</v>
      </c>
      <c r="E42" s="19">
        <v>8</v>
      </c>
      <c r="F42" s="19">
        <v>8</v>
      </c>
      <c r="G42" s="19">
        <v>8</v>
      </c>
      <c r="H42" s="19">
        <v>8</v>
      </c>
      <c r="I42" s="19">
        <v>8</v>
      </c>
      <c r="J42" s="19" t="s">
        <v>40</v>
      </c>
      <c r="K42" s="19" t="s">
        <v>40</v>
      </c>
      <c r="L42" s="19">
        <v>8</v>
      </c>
      <c r="M42" s="19">
        <v>8</v>
      </c>
      <c r="N42" s="19">
        <v>8</v>
      </c>
      <c r="O42" s="19">
        <v>8</v>
      </c>
      <c r="P42" s="19">
        <v>8</v>
      </c>
      <c r="Q42" s="19" t="s">
        <v>40</v>
      </c>
      <c r="R42" s="45" t="s">
        <v>40</v>
      </c>
      <c r="S42" s="46">
        <f t="shared" si="8"/>
        <v>80</v>
      </c>
      <c r="T42" s="47">
        <v>8</v>
      </c>
      <c r="U42" s="19">
        <v>8</v>
      </c>
      <c r="V42" s="19">
        <v>8</v>
      </c>
      <c r="W42" s="19">
        <v>8</v>
      </c>
      <c r="X42" s="19">
        <v>8</v>
      </c>
      <c r="Y42" s="19" t="s">
        <v>40</v>
      </c>
      <c r="Z42" s="19" t="s">
        <v>40</v>
      </c>
      <c r="AA42" s="19">
        <v>8</v>
      </c>
      <c r="AB42" s="19">
        <v>8</v>
      </c>
      <c r="AC42" s="19" t="s">
        <v>35</v>
      </c>
      <c r="AD42" s="19" t="s">
        <v>35</v>
      </c>
      <c r="AE42" s="19" t="s">
        <v>27</v>
      </c>
      <c r="AF42" s="19" t="s">
        <v>40</v>
      </c>
      <c r="AG42" s="19" t="s">
        <v>40</v>
      </c>
      <c r="AH42" s="19" t="s">
        <v>27</v>
      </c>
      <c r="AI42" s="45" t="s">
        <v>27</v>
      </c>
      <c r="AJ42" s="46">
        <f t="shared" si="13"/>
        <v>136</v>
      </c>
      <c r="AK42" s="18">
        <f t="shared" si="9"/>
        <v>3</v>
      </c>
      <c r="AL42" s="19">
        <f t="shared" si="10"/>
        <v>0</v>
      </c>
      <c r="AM42" s="60"/>
      <c r="AN42" s="60"/>
      <c r="AO42" s="60"/>
      <c r="AP42" s="60"/>
      <c r="AQ42" s="60"/>
      <c r="AR42" s="60"/>
      <c r="AS42" s="19">
        <f t="shared" si="11"/>
        <v>2</v>
      </c>
      <c r="AT42" s="58">
        <f t="shared" si="12"/>
        <v>0</v>
      </c>
    </row>
    <row r="43" spans="1:46">
      <c r="B43" s="29">
        <v>4</v>
      </c>
      <c r="C43" s="30" t="s">
        <v>69</v>
      </c>
      <c r="D43" s="18" t="s">
        <v>40</v>
      </c>
      <c r="E43" s="19">
        <v>8</v>
      </c>
      <c r="F43" s="19">
        <v>8</v>
      </c>
      <c r="G43" s="19">
        <v>8</v>
      </c>
      <c r="H43" s="19">
        <v>8</v>
      </c>
      <c r="I43" s="19">
        <v>8</v>
      </c>
      <c r="J43" s="19" t="s">
        <v>40</v>
      </c>
      <c r="K43" s="19" t="s">
        <v>40</v>
      </c>
      <c r="L43" s="19">
        <v>8</v>
      </c>
      <c r="M43" s="19">
        <v>8</v>
      </c>
      <c r="N43" s="19" t="s">
        <v>27</v>
      </c>
      <c r="O43" s="19">
        <v>8</v>
      </c>
      <c r="P43" s="19">
        <v>8</v>
      </c>
      <c r="Q43" s="19" t="s">
        <v>40</v>
      </c>
      <c r="R43" s="45" t="s">
        <v>40</v>
      </c>
      <c r="S43" s="46">
        <f t="shared" si="8"/>
        <v>72</v>
      </c>
      <c r="T43" s="47">
        <v>8</v>
      </c>
      <c r="U43" s="19">
        <v>8</v>
      </c>
      <c r="V43" s="19">
        <v>8</v>
      </c>
      <c r="W43" s="19" t="s">
        <v>27</v>
      </c>
      <c r="X43" s="19" t="s">
        <v>27</v>
      </c>
      <c r="Y43" s="19" t="s">
        <v>40</v>
      </c>
      <c r="Z43" s="19" t="s">
        <v>40</v>
      </c>
      <c r="AA43" s="19" t="s">
        <v>27</v>
      </c>
      <c r="AB43" s="19" t="s">
        <v>27</v>
      </c>
      <c r="AC43" s="19" t="s">
        <v>35</v>
      </c>
      <c r="AD43" s="19" t="s">
        <v>35</v>
      </c>
      <c r="AE43" s="19" t="s">
        <v>27</v>
      </c>
      <c r="AF43" s="19" t="s">
        <v>40</v>
      </c>
      <c r="AG43" s="19" t="s">
        <v>40</v>
      </c>
      <c r="AH43" s="19" t="s">
        <v>27</v>
      </c>
      <c r="AI43" s="45" t="s">
        <v>27</v>
      </c>
      <c r="AJ43" s="46">
        <f t="shared" si="13"/>
        <v>96</v>
      </c>
      <c r="AK43" s="18">
        <f t="shared" si="9"/>
        <v>8</v>
      </c>
      <c r="AL43" s="19">
        <f t="shared" si="10"/>
        <v>0</v>
      </c>
      <c r="AM43" s="60"/>
      <c r="AN43" s="60"/>
      <c r="AO43" s="60"/>
      <c r="AP43" s="60"/>
      <c r="AQ43" s="60"/>
      <c r="AR43" s="60"/>
      <c r="AS43" s="19">
        <f t="shared" si="11"/>
        <v>2</v>
      </c>
      <c r="AT43" s="58">
        <f t="shared" si="12"/>
        <v>0</v>
      </c>
    </row>
    <row r="44" spans="1:46" ht="12.75" thickBot="1">
      <c r="B44" s="31">
        <v>5</v>
      </c>
      <c r="C44" s="32" t="s">
        <v>70</v>
      </c>
      <c r="D44" s="22" t="s">
        <v>40</v>
      </c>
      <c r="E44" s="23">
        <v>8</v>
      </c>
      <c r="F44" s="23">
        <v>8</v>
      </c>
      <c r="G44" s="23">
        <v>8</v>
      </c>
      <c r="H44" s="23">
        <v>8</v>
      </c>
      <c r="I44" s="23">
        <v>8</v>
      </c>
      <c r="J44" s="23" t="s">
        <v>40</v>
      </c>
      <c r="K44" s="23" t="s">
        <v>40</v>
      </c>
      <c r="L44" s="23">
        <v>8</v>
      </c>
      <c r="M44" s="23">
        <v>8</v>
      </c>
      <c r="N44" s="23">
        <v>8</v>
      </c>
      <c r="O44" s="23">
        <v>8</v>
      </c>
      <c r="P44" s="23">
        <v>8</v>
      </c>
      <c r="Q44" s="23" t="s">
        <v>40</v>
      </c>
      <c r="R44" s="48" t="s">
        <v>40</v>
      </c>
      <c r="S44" s="49">
        <f t="shared" si="8"/>
        <v>80</v>
      </c>
      <c r="T44" s="50">
        <v>8</v>
      </c>
      <c r="U44" s="23">
        <v>8</v>
      </c>
      <c r="V44" s="23">
        <v>8</v>
      </c>
      <c r="W44" s="23">
        <v>8</v>
      </c>
      <c r="X44" s="23">
        <v>8</v>
      </c>
      <c r="Y44" s="23" t="s">
        <v>40</v>
      </c>
      <c r="Z44" s="23" t="s">
        <v>40</v>
      </c>
      <c r="AA44" s="23" t="s">
        <v>27</v>
      </c>
      <c r="AB44" s="23" t="s">
        <v>27</v>
      </c>
      <c r="AC44" s="23" t="s">
        <v>35</v>
      </c>
      <c r="AD44" s="23" t="s">
        <v>35</v>
      </c>
      <c r="AE44" s="23" t="s">
        <v>27</v>
      </c>
      <c r="AF44" s="23" t="s">
        <v>40</v>
      </c>
      <c r="AG44" s="23" t="s">
        <v>40</v>
      </c>
      <c r="AH44" s="23" t="s">
        <v>27</v>
      </c>
      <c r="AI44" s="48" t="s">
        <v>27</v>
      </c>
      <c r="AJ44" s="49">
        <f>SUM(D44:R44)+SUM(T44:AI44)</f>
        <v>120</v>
      </c>
      <c r="AK44" s="22">
        <f>COUNTIF(D44:AI44,"Co")</f>
        <v>5</v>
      </c>
      <c r="AL44" s="23">
        <f t="shared" si="10"/>
        <v>0</v>
      </c>
      <c r="AM44" s="63"/>
      <c r="AN44" s="63"/>
      <c r="AO44" s="63"/>
      <c r="AP44" s="63"/>
      <c r="AQ44" s="63"/>
      <c r="AR44" s="63"/>
      <c r="AS44" s="23">
        <f>COUNTIF(D44:AI44,"ZLP")</f>
        <v>2</v>
      </c>
      <c r="AT44" s="61">
        <f t="shared" si="12"/>
        <v>0</v>
      </c>
    </row>
    <row r="45" spans="1:46">
      <c r="B45" s="33"/>
      <c r="C45" s="24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4"/>
      <c r="AN45" s="24"/>
      <c r="AO45" s="24"/>
      <c r="AP45" s="24"/>
      <c r="AQ45" s="24"/>
      <c r="AR45" s="24"/>
      <c r="AS45" s="26"/>
    </row>
    <row r="46" spans="1:46">
      <c r="B46" s="33"/>
      <c r="C46" s="24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4"/>
      <c r="AN46" s="24"/>
      <c r="AO46" s="24"/>
      <c r="AP46" s="24"/>
      <c r="AQ46" s="24"/>
      <c r="AR46" s="24"/>
      <c r="AS46" s="26"/>
    </row>
    <row r="47" spans="1:46">
      <c r="C47" s="24"/>
      <c r="L47" s="24"/>
      <c r="M47" s="26"/>
      <c r="N47" s="26"/>
      <c r="O47" s="24"/>
      <c r="AB47" s="24"/>
      <c r="AC47" s="24"/>
      <c r="AD47" s="24"/>
      <c r="AE47" s="24"/>
      <c r="AF47" s="24"/>
      <c r="AG47" s="66"/>
      <c r="AH47" s="66"/>
      <c r="AI47" s="66"/>
      <c r="AJ47" s="66">
        <f>SUM(AJ13:AJ44)</f>
        <v>3856</v>
      </c>
      <c r="AK47" s="66">
        <f>SUM(AK13:AK44)</f>
        <v>98</v>
      </c>
      <c r="AL47" s="66">
        <f>SUM(AL13:AL44)</f>
        <v>0</v>
      </c>
      <c r="AM47" s="66">
        <f t="shared" ref="AM47:AT47" si="14">SUM(AM13:AM44)</f>
        <v>0</v>
      </c>
      <c r="AN47" s="66">
        <f t="shared" si="14"/>
        <v>0</v>
      </c>
      <c r="AO47" s="66">
        <f t="shared" si="14"/>
        <v>0</v>
      </c>
      <c r="AP47" s="66">
        <f t="shared" si="14"/>
        <v>0</v>
      </c>
      <c r="AQ47" s="66">
        <f t="shared" si="14"/>
        <v>0</v>
      </c>
      <c r="AR47" s="66">
        <f t="shared" si="14"/>
        <v>0</v>
      </c>
      <c r="AS47" s="66">
        <f>SUM(AS13:AS44)</f>
        <v>58</v>
      </c>
      <c r="AT47" s="66">
        <f t="shared" si="14"/>
        <v>0</v>
      </c>
    </row>
    <row r="48" spans="1:46">
      <c r="C48" s="24"/>
      <c r="L48" s="24"/>
      <c r="M48" s="26"/>
      <c r="N48" s="26"/>
      <c r="O48" s="24"/>
      <c r="AB48" s="24"/>
      <c r="AC48" s="24"/>
      <c r="AD48" s="24"/>
      <c r="AE48" s="24"/>
      <c r="AF48" s="24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74"/>
    </row>
    <row r="49" spans="2:45">
      <c r="B49" s="33"/>
      <c r="C49" s="24"/>
      <c r="Z49" s="80"/>
      <c r="AA49" s="88"/>
      <c r="AB49" s="88"/>
      <c r="AC49" s="88"/>
      <c r="AD49" s="88"/>
      <c r="AE49" s="88"/>
      <c r="AF49" s="88"/>
      <c r="AJ49" s="67"/>
      <c r="AK49" s="24"/>
      <c r="AM49" s="64"/>
      <c r="AN49" s="65"/>
      <c r="AO49" s="24"/>
      <c r="AS49" s="75"/>
    </row>
    <row r="50" spans="2:45">
      <c r="C50" s="80"/>
      <c r="D50" s="80"/>
      <c r="E50" s="80"/>
      <c r="F50" s="80"/>
      <c r="G50" s="80"/>
      <c r="H50" s="80"/>
      <c r="I50" s="80"/>
      <c r="J50" s="80"/>
      <c r="M50" s="35"/>
      <c r="Z50" s="80"/>
      <c r="AA50" s="80"/>
      <c r="AB50" s="80"/>
      <c r="AC50" s="80"/>
      <c r="AD50" s="80"/>
      <c r="AE50" s="80"/>
      <c r="AF50" s="80"/>
      <c r="AM50" s="64"/>
      <c r="AN50" s="65"/>
      <c r="AO50" s="24"/>
      <c r="AS50" s="26"/>
    </row>
    <row r="51" spans="2:45">
      <c r="AM51" s="64"/>
      <c r="AN51" s="65"/>
      <c r="AO51" s="24"/>
      <c r="AS51" s="26"/>
    </row>
    <row r="52" spans="2:45">
      <c r="AM52" s="64"/>
      <c r="AN52" s="65"/>
      <c r="AO52" s="24"/>
      <c r="AS52" s="75"/>
    </row>
    <row r="53" spans="2:45">
      <c r="AM53" s="64"/>
      <c r="AN53" s="65"/>
      <c r="AO53" s="24"/>
      <c r="AS53" s="75"/>
    </row>
    <row r="54" spans="2:45">
      <c r="R54" s="35" t="s">
        <v>38</v>
      </c>
      <c r="AM54" s="64"/>
      <c r="AN54" s="65"/>
      <c r="AO54" s="24"/>
      <c r="AP54" s="35" t="s">
        <v>38</v>
      </c>
      <c r="AS54" s="26"/>
    </row>
    <row r="55" spans="2:45">
      <c r="H55" s="1" t="s">
        <v>38</v>
      </c>
      <c r="L55" s="1" t="s">
        <v>38</v>
      </c>
      <c r="AD55" s="1" t="s">
        <v>38</v>
      </c>
      <c r="AJ55" s="2" t="s">
        <v>38</v>
      </c>
      <c r="AM55" s="64"/>
      <c r="AN55" s="65"/>
      <c r="AO55" s="24"/>
      <c r="AS55" s="26"/>
    </row>
    <row r="56" spans="2:45">
      <c r="E56" s="1" t="s">
        <v>38</v>
      </c>
      <c r="AM56" s="64"/>
      <c r="AN56" s="65"/>
      <c r="AO56" s="24"/>
      <c r="AS56" s="26"/>
    </row>
    <row r="57" spans="2:45">
      <c r="B57" s="33"/>
      <c r="U57" s="1" t="s">
        <v>38</v>
      </c>
      <c r="AM57" s="64" t="s">
        <v>38</v>
      </c>
      <c r="AN57" s="65"/>
      <c r="AO57" s="24"/>
      <c r="AS57" s="26"/>
    </row>
    <row r="58" spans="2:45">
      <c r="B58" s="33"/>
      <c r="C58" s="1" t="s">
        <v>38</v>
      </c>
      <c r="AM58" s="64"/>
      <c r="AN58" s="65"/>
      <c r="AO58" s="24"/>
    </row>
    <row r="59" spans="2:45">
      <c r="B59" s="33"/>
      <c r="AM59" s="64"/>
      <c r="AN59" s="65"/>
      <c r="AO59" s="24"/>
    </row>
    <row r="60" spans="2:45">
      <c r="B60" s="24"/>
      <c r="AM60" s="64"/>
      <c r="AN60" s="65"/>
      <c r="AO60" s="24"/>
    </row>
    <row r="61" spans="2:45">
      <c r="B61" s="24"/>
      <c r="AM61" s="64"/>
      <c r="AN61" s="65"/>
      <c r="AO61" s="24"/>
    </row>
    <row r="62" spans="2:45">
      <c r="AM62" s="64"/>
      <c r="AN62" s="65"/>
      <c r="AO62" s="24"/>
    </row>
    <row r="63" spans="2:45">
      <c r="AM63" s="64"/>
      <c r="AN63" s="65"/>
      <c r="AO63" s="24" t="s">
        <v>38</v>
      </c>
    </row>
    <row r="64" spans="2:45">
      <c r="AD64" s="1" t="s">
        <v>38</v>
      </c>
      <c r="AM64" s="64"/>
      <c r="AN64" s="65"/>
      <c r="AO64" s="24"/>
    </row>
    <row r="65" spans="2:41">
      <c r="AM65" s="64"/>
      <c r="AN65" s="65"/>
      <c r="AO65" s="24"/>
    </row>
    <row r="66" spans="2:41">
      <c r="AM66" s="65"/>
      <c r="AN66" s="76"/>
      <c r="AO66" s="26"/>
    </row>
    <row r="67" spans="2:41">
      <c r="AM67" s="64"/>
      <c r="AN67" s="65"/>
      <c r="AO67" s="65"/>
    </row>
    <row r="68" spans="2:41">
      <c r="AM68" s="64"/>
      <c r="AN68" s="65"/>
      <c r="AO68" s="65"/>
    </row>
    <row r="69" spans="2:41">
      <c r="AK69" s="26"/>
      <c r="AL69" s="26"/>
      <c r="AM69" s="64"/>
      <c r="AN69" s="65"/>
      <c r="AO69" s="65"/>
    </row>
    <row r="70" spans="2:41">
      <c r="B70" s="24"/>
      <c r="C70" s="24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74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74"/>
      <c r="AH70" s="74"/>
      <c r="AI70" s="74"/>
      <c r="AJ70" s="74"/>
      <c r="AK70" s="26"/>
      <c r="AL70" s="26"/>
      <c r="AM70" s="64"/>
      <c r="AN70" s="65"/>
      <c r="AO70" s="65"/>
    </row>
    <row r="71" spans="2:41">
      <c r="B71" s="24"/>
      <c r="C71" s="24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74"/>
      <c r="T71" s="26"/>
      <c r="U71" s="26"/>
      <c r="V71" s="26"/>
      <c r="W71" s="26"/>
      <c r="X71" s="26"/>
      <c r="Y71" s="26" t="s">
        <v>38</v>
      </c>
      <c r="Z71" s="26"/>
      <c r="AA71" s="26"/>
      <c r="AB71" s="26"/>
      <c r="AC71" s="26"/>
      <c r="AD71" s="26"/>
      <c r="AE71" s="26"/>
      <c r="AF71" s="26"/>
      <c r="AG71" s="74"/>
      <c r="AH71" s="74"/>
      <c r="AI71" s="74"/>
      <c r="AJ71" s="74"/>
      <c r="AK71" s="26"/>
      <c r="AL71" s="26"/>
      <c r="AM71" s="64"/>
      <c r="AN71" s="65"/>
      <c r="AO71" s="65"/>
    </row>
    <row r="72" spans="2:41" ht="11.25" customHeight="1">
      <c r="B72" s="24"/>
      <c r="C72" s="24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74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74"/>
      <c r="AH72" s="74"/>
      <c r="AI72" s="74"/>
      <c r="AJ72" s="74"/>
      <c r="AK72" s="26"/>
      <c r="AL72" s="26"/>
      <c r="AM72" s="64"/>
      <c r="AN72" s="65"/>
      <c r="AO72" s="65"/>
    </row>
    <row r="73" spans="2:41">
      <c r="B73" s="24"/>
      <c r="C73" s="24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74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74"/>
      <c r="AH73" s="74"/>
      <c r="AI73" s="74"/>
      <c r="AJ73" s="74"/>
      <c r="AK73" s="26"/>
      <c r="AL73" s="26"/>
      <c r="AM73" s="65"/>
      <c r="AN73" s="77"/>
      <c r="AO73" s="77"/>
    </row>
    <row r="74" spans="2:41">
      <c r="B74" s="24"/>
      <c r="C74" s="24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74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74"/>
      <c r="AH74" s="74"/>
      <c r="AI74" s="74"/>
      <c r="AJ74" s="74"/>
      <c r="AK74" s="26"/>
      <c r="AL74" s="26"/>
      <c r="AM74" s="65"/>
      <c r="AN74" s="77"/>
      <c r="AO74" s="77"/>
    </row>
    <row r="75" spans="2:41">
      <c r="B75" s="24"/>
      <c r="C75" s="24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74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74"/>
      <c r="AH75" s="74"/>
      <c r="AI75" s="74"/>
      <c r="AJ75" s="74"/>
      <c r="AK75" s="26"/>
      <c r="AL75" s="26"/>
      <c r="AM75" s="65"/>
      <c r="AN75" s="77"/>
      <c r="AO75" s="77"/>
    </row>
    <row r="76" spans="2:41" hidden="1">
      <c r="B76" s="24"/>
      <c r="C76" s="24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74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74"/>
      <c r="AH76" s="74"/>
      <c r="AI76" s="74"/>
      <c r="AJ76" s="74"/>
      <c r="AK76" s="24"/>
      <c r="AL76" s="78"/>
      <c r="AM76" s="24"/>
    </row>
    <row r="77" spans="2:41" hidden="1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67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67"/>
      <c r="AH77" s="67"/>
      <c r="AI77" s="67"/>
      <c r="AJ77" s="67"/>
      <c r="AK77" s="24"/>
      <c r="AL77" s="79"/>
      <c r="AM77" s="24"/>
    </row>
    <row r="78" spans="2:41" hidden="1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67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67"/>
      <c r="AH78" s="67"/>
      <c r="AI78" s="67"/>
      <c r="AJ78" s="67"/>
      <c r="AK78" s="24"/>
      <c r="AL78" s="79"/>
      <c r="AM78" s="24"/>
    </row>
    <row r="79" spans="2:41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67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67"/>
      <c r="AH79" s="67"/>
      <c r="AI79" s="67"/>
      <c r="AJ79" s="67"/>
      <c r="AK79" s="24"/>
      <c r="AM79" s="24"/>
    </row>
    <row r="80" spans="2:41">
      <c r="AM80" s="24"/>
    </row>
    <row r="81" spans="15:39">
      <c r="AM81" s="24"/>
    </row>
    <row r="82" spans="15:39">
      <c r="AM82" s="24"/>
    </row>
    <row r="83" spans="15:39">
      <c r="AM83" s="24"/>
    </row>
    <row r="84" spans="15:39">
      <c r="AM84" s="24"/>
    </row>
    <row r="85" spans="15:39">
      <c r="AM85" s="24"/>
    </row>
    <row r="86" spans="15:39">
      <c r="AM86" s="24"/>
    </row>
    <row r="87" spans="15:39">
      <c r="AM87" s="24"/>
    </row>
    <row r="88" spans="15:39">
      <c r="AM88" s="24"/>
    </row>
    <row r="89" spans="15:39">
      <c r="O89" s="1" t="s">
        <v>38</v>
      </c>
      <c r="AM89" s="24"/>
    </row>
    <row r="90" spans="15:39">
      <c r="AM90" s="24"/>
    </row>
    <row r="91" spans="15:39">
      <c r="AM91" s="24"/>
    </row>
    <row r="92" spans="15:39">
      <c r="AM92" s="24"/>
    </row>
    <row r="93" spans="15:39">
      <c r="AM93" s="24"/>
    </row>
    <row r="94" spans="15:39">
      <c r="AM94" s="24"/>
    </row>
    <row r="95" spans="15:39">
      <c r="AM95" s="24"/>
    </row>
    <row r="96" spans="15:39">
      <c r="AM96" s="24"/>
    </row>
    <row r="97" spans="39:39">
      <c r="AM97" s="24"/>
    </row>
    <row r="98" spans="39:39">
      <c r="AM98" s="24"/>
    </row>
    <row r="99" spans="39:39">
      <c r="AM99" s="24"/>
    </row>
    <row r="100" spans="39:39">
      <c r="AM100" s="24"/>
    </row>
    <row r="101" spans="39:39">
      <c r="AM101" s="24"/>
    </row>
    <row r="102" spans="39:39">
      <c r="AM102" s="24"/>
    </row>
    <row r="103" spans="39:39">
      <c r="AM103" s="24"/>
    </row>
    <row r="104" spans="39:39">
      <c r="AM104" s="24"/>
    </row>
    <row r="105" spans="39:39">
      <c r="AM105" s="24"/>
    </row>
    <row r="106" spans="39:39">
      <c r="AM106" s="24"/>
    </row>
    <row r="107" spans="39:39">
      <c r="AM107" s="24"/>
    </row>
    <row r="108" spans="39:39">
      <c r="AM108" s="24"/>
    </row>
    <row r="109" spans="39:39">
      <c r="AM109" s="24"/>
    </row>
    <row r="110" spans="39:39">
      <c r="AM110" s="24"/>
    </row>
    <row r="111" spans="39:39">
      <c r="AM111" s="24"/>
    </row>
    <row r="112" spans="39:39">
      <c r="AM112" s="24"/>
    </row>
    <row r="113" spans="2:39">
      <c r="AM113" s="24"/>
    </row>
    <row r="114" spans="2:39">
      <c r="AM114" s="24"/>
    </row>
    <row r="115" spans="2:39">
      <c r="AM115" s="24"/>
    </row>
    <row r="116" spans="2:39">
      <c r="AM116" s="24"/>
    </row>
    <row r="117" spans="2:39">
      <c r="AM117" s="24"/>
    </row>
    <row r="118" spans="2:39">
      <c r="AM118" s="24"/>
    </row>
    <row r="119" spans="2:39">
      <c r="AM119" s="24"/>
    </row>
    <row r="120" spans="2:39">
      <c r="AM120" s="24"/>
    </row>
    <row r="121" spans="2:39">
      <c r="AM121" s="24"/>
    </row>
    <row r="122" spans="2:39">
      <c r="AK122" s="26"/>
      <c r="AL122" s="26"/>
      <c r="AM122" s="24"/>
    </row>
    <row r="123" spans="2:39">
      <c r="B123" s="24"/>
      <c r="C123" s="24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74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74"/>
      <c r="AH123" s="74"/>
      <c r="AI123" s="74"/>
      <c r="AJ123" s="74"/>
      <c r="AK123" s="26"/>
      <c r="AL123" s="26"/>
      <c r="AM123" s="24"/>
    </row>
    <row r="124" spans="2:39">
      <c r="B124" s="24"/>
      <c r="C124" s="24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74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74"/>
      <c r="AH124" s="74"/>
      <c r="AI124" s="74"/>
      <c r="AJ124" s="74"/>
      <c r="AK124" s="26"/>
      <c r="AL124" s="26"/>
      <c r="AM124" s="24"/>
    </row>
    <row r="125" spans="2:39">
      <c r="B125" s="24"/>
      <c r="C125" s="24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74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74"/>
      <c r="AH125" s="74"/>
      <c r="AI125" s="74"/>
      <c r="AJ125" s="74"/>
      <c r="AK125" s="26"/>
      <c r="AL125" s="26"/>
      <c r="AM125" s="24"/>
    </row>
    <row r="126" spans="2:39">
      <c r="B126" s="24"/>
      <c r="C126" s="24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74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74"/>
      <c r="AH126" s="74"/>
      <c r="AI126" s="74"/>
      <c r="AJ126" s="74"/>
      <c r="AM126" s="24"/>
    </row>
    <row r="128" spans="2:39">
      <c r="L128" s="1" t="s">
        <v>38</v>
      </c>
    </row>
  </sheetData>
  <mergeCells count="7">
    <mergeCell ref="C50:J50"/>
    <mergeCell ref="Z50:AF50"/>
    <mergeCell ref="B5:C5"/>
    <mergeCell ref="D10:AT10"/>
    <mergeCell ref="D12:AT12"/>
    <mergeCell ref="D39:AT39"/>
    <mergeCell ref="Z49:AF49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decembrie</vt:lpstr>
      <vt:lpstr>decembrie!Print_Area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Babos Annamária</dc:creator>
  <cp:lastModifiedBy>KertészMérnöki Tanszék</cp:lastModifiedBy>
  <cp:lastPrinted>2022-03-28T10:15:00Z</cp:lastPrinted>
  <dcterms:created xsi:type="dcterms:W3CDTF">2022-02-23T06:49:00Z</dcterms:created>
  <dcterms:modified xsi:type="dcterms:W3CDTF">2024-12-16T07:35:39Z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A046FB83EF7746E8B65FE191E9E3BA38</vt:lpwstr>
  </property>
  <property fmtid="{D5CDD505-2E9C-101B-9397-08002B2CF9AE}" pid="3" name="KSOProductBuildVer">
    <vt:lpwstr>2057-12.2.0.18607</vt:lpwstr>
  </property>
</Properties>
</file>