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definedNames>
    <definedName name="_xlnm.Print_Area" localSheetId="0">Sheet1!$B$1:$P$167</definedName>
  </definedNames>
  <calcPr calcId="144525"/>
</workbook>
</file>

<file path=xl/sharedStrings.xml><?xml version="1.0" encoding="utf-8"?>
<sst xmlns="http://schemas.openxmlformats.org/spreadsheetml/2006/main" count="827" uniqueCount="258">
  <si>
    <t>TÁJÉPÍTÉSZ SZAK ÖSSZESÍTETT TANTERV 2023</t>
  </si>
  <si>
    <t>TABELUL DISCIPLINELOR</t>
  </si>
  <si>
    <t>A. DISCIPLINE OBLIGATORII:</t>
  </si>
  <si>
    <t>Codul disciplinei</t>
  </si>
  <si>
    <t>Categoria disciplinei</t>
  </si>
  <si>
    <t>Denumirea disciplinei</t>
  </si>
  <si>
    <t>Tipul disciplinei</t>
  </si>
  <si>
    <t>Credite</t>
  </si>
  <si>
    <t>Nr.ore săptămânal</t>
  </si>
  <si>
    <t>Felul evaluării</t>
  </si>
  <si>
    <t>Ore/Semestru</t>
  </si>
  <si>
    <t>Condiţionări</t>
  </si>
  <si>
    <t>C</t>
  </si>
  <si>
    <t>S</t>
  </si>
  <si>
    <t>L</t>
  </si>
  <si>
    <t>P</t>
  </si>
  <si>
    <t>TOC</t>
  </si>
  <si>
    <t>TOA</t>
  </si>
  <si>
    <t>TO</t>
  </si>
  <si>
    <t>SI</t>
  </si>
  <si>
    <t>Semestrul 1 (Anul I)</t>
  </si>
  <si>
    <t>MBEM0341</t>
  </si>
  <si>
    <t>DF</t>
  </si>
  <si>
    <t>Matematică şi informatică</t>
  </si>
  <si>
    <t>DI</t>
  </si>
  <si>
    <t>-</t>
  </si>
  <si>
    <t>MBAK0431</t>
  </si>
  <si>
    <t>Desen și reprezentări grafice</t>
  </si>
  <si>
    <t>E</t>
  </si>
  <si>
    <t>MBAK1141</t>
  </si>
  <si>
    <t>DD</t>
  </si>
  <si>
    <t>Arhitectura peisajului I</t>
  </si>
  <si>
    <t>MBFB0221</t>
  </si>
  <si>
    <t>Botanică I</t>
  </si>
  <si>
    <t>MBFB0081</t>
  </si>
  <si>
    <t>Ecologie și protecția mediului</t>
  </si>
  <si>
    <t>MBAM0041</t>
  </si>
  <si>
    <t>Pedologie</t>
  </si>
  <si>
    <t>MBAK0021</t>
  </si>
  <si>
    <t>Biofizică şi agrometeorologie</t>
  </si>
  <si>
    <t>MBHX0011/
MBHX0031</t>
  </si>
  <si>
    <t>DC</t>
  </si>
  <si>
    <t>Limba străină I 
(engleză I/ germană I)</t>
  </si>
  <si>
    <t>MBSX0011</t>
  </si>
  <si>
    <t>Educaţie fizică I</t>
  </si>
  <si>
    <t>1*</t>
  </si>
  <si>
    <t>A/R</t>
  </si>
  <si>
    <t>14*</t>
  </si>
  <si>
    <t>11*</t>
  </si>
  <si>
    <t>TOTAL</t>
  </si>
  <si>
    <t>5Ex+3C+1A/R</t>
  </si>
  <si>
    <t>Semestrul 2 (Anul I)</t>
  </si>
  <si>
    <t>MBFB0222</t>
  </si>
  <si>
    <t>Botanică II</t>
  </si>
  <si>
    <t>MBMM0101</t>
  </si>
  <si>
    <t>Geometrie descriptivă şi perspectivă</t>
  </si>
  <si>
    <t>MBAK0441</t>
  </si>
  <si>
    <t>DS</t>
  </si>
  <si>
    <t>Compoziția și studiul formei</t>
  </si>
  <si>
    <t>MBFF0031</t>
  </si>
  <si>
    <t>Geografia peisajului</t>
  </si>
  <si>
    <t>MBAK0013</t>
  </si>
  <si>
    <t>Baza energetică şi maşini horticole</t>
  </si>
  <si>
    <t>MBAP0111</t>
  </si>
  <si>
    <t>Practică de domeniu I</t>
  </si>
  <si>
    <t>MBAM0071</t>
  </si>
  <si>
    <t>Topografie și cadastru</t>
  </si>
  <si>
    <t>MBHX0012/
MBHX0032</t>
  </si>
  <si>
    <t>Limba străină II 
(engleză II/ germană II)</t>
  </si>
  <si>
    <t>MBSX0012</t>
  </si>
  <si>
    <t>Educaţie fizică II</t>
  </si>
  <si>
    <t>6Ex+2C+1A/R</t>
  </si>
  <si>
    <t>Semestrul 3 (Anul II)</t>
  </si>
  <si>
    <t>MBAT0011</t>
  </si>
  <si>
    <t>Materiale și construcții în peisagistică</t>
  </si>
  <si>
    <t>MBAK1131</t>
  </si>
  <si>
    <t>Proiectare peisagistică I</t>
  </si>
  <si>
    <t>MBAK0451</t>
  </si>
  <si>
    <t>Dendrologie</t>
  </si>
  <si>
    <t>MBFB0111</t>
  </si>
  <si>
    <t>Entomologie si fitopatologie</t>
  </si>
  <si>
    <t>MBAM0080</t>
  </si>
  <si>
    <t>Îmbunătăţiri funciare</t>
  </si>
  <si>
    <t>MBAT0171</t>
  </si>
  <si>
    <t>Istoria grădinilor și peisajului I</t>
  </si>
  <si>
    <t>MBAT0181</t>
  </si>
  <si>
    <t>CAD/GIS I</t>
  </si>
  <si>
    <t>MBHX0013/MBHX0033</t>
  </si>
  <si>
    <t>Limba străină III (engleză III/ germană III)</t>
  </si>
  <si>
    <t>MBSX0013</t>
  </si>
  <si>
    <t>Educaţie fizică III</t>
  </si>
  <si>
    <t>Semestrul 4 (Anul II)</t>
  </si>
  <si>
    <t>MBAK1132</t>
  </si>
  <si>
    <t>Proiectare peisagistică II</t>
  </si>
  <si>
    <t>MBAK1142</t>
  </si>
  <si>
    <t>Arhitectura peisajului II</t>
  </si>
  <si>
    <t>MBVA0051</t>
  </si>
  <si>
    <t>Urbanism și amenajarea teritoriului I</t>
  </si>
  <si>
    <t>MBFB0021</t>
  </si>
  <si>
    <t>Fiziologia plantelor</t>
  </si>
  <si>
    <t>MBAT0172</t>
  </si>
  <si>
    <t>Istoria grădinilor și peisajului II</t>
  </si>
  <si>
    <t>MBAT0182</t>
  </si>
  <si>
    <t>CAD/GIS II</t>
  </si>
  <si>
    <t>MBHX0014/MBHX0034</t>
  </si>
  <si>
    <t>Limba străină IV(engleză IV/ germană IV)</t>
  </si>
  <si>
    <t>MBSX0014</t>
  </si>
  <si>
    <t>Ed. fizică IV</t>
  </si>
  <si>
    <t>MBAP0112</t>
  </si>
  <si>
    <t>Practică de domeniu II</t>
  </si>
  <si>
    <t>4Ex+4C+1A/R</t>
  </si>
  <si>
    <t>Semestrul 5 (Anul III)</t>
  </si>
  <si>
    <t>MBAK1100</t>
  </si>
  <si>
    <t>Floricultură</t>
  </si>
  <si>
    <t>MBAK0161</t>
  </si>
  <si>
    <t>Arboricultură I</t>
  </si>
  <si>
    <t>MBAK0080</t>
  </si>
  <si>
    <t>Viticultură</t>
  </si>
  <si>
    <t>MBAK1133</t>
  </si>
  <si>
    <t xml:space="preserve">Proiectare peisagistică III </t>
  </si>
  <si>
    <t>MBAT0191</t>
  </si>
  <si>
    <t>OU</t>
  </si>
  <si>
    <t>Istoria spațiului public</t>
  </si>
  <si>
    <t>MBAK1143</t>
  </si>
  <si>
    <t>Arhitectura peisajului III</t>
  </si>
  <si>
    <t>MBAT0071</t>
  </si>
  <si>
    <t>Rețele edilitare</t>
  </si>
  <si>
    <t>MBAT0201</t>
  </si>
  <si>
    <t>DU</t>
  </si>
  <si>
    <t>Spaţii de joacă pentru copii</t>
  </si>
  <si>
    <t>DO</t>
  </si>
  <si>
    <t>MBAT0051</t>
  </si>
  <si>
    <t>Habitat uman, habitat natural: om, floră și faună</t>
  </si>
  <si>
    <t>6Ex+2C</t>
  </si>
  <si>
    <t>Semestrul 6 (Anul III)</t>
  </si>
  <si>
    <t>MBAK0162</t>
  </si>
  <si>
    <t>Arboricultură II</t>
  </si>
  <si>
    <t>MBAK1091</t>
  </si>
  <si>
    <t>Protecţia integrată a plantelor în peisagistică</t>
  </si>
  <si>
    <t>MBAK1134</t>
  </si>
  <si>
    <t>Proiectare peisagistică IV</t>
  </si>
  <si>
    <t>MBAK0762</t>
  </si>
  <si>
    <t>Peisagistică teritorială și urbană</t>
  </si>
  <si>
    <t>MBVA0052</t>
  </si>
  <si>
    <t>Urbanism și amenajarea teritoriului II</t>
  </si>
  <si>
    <t>MBAT0031</t>
  </si>
  <si>
    <t>Reprezentări peisagistice</t>
  </si>
  <si>
    <t>MBAT0211</t>
  </si>
  <si>
    <t>Apa în oraș</t>
  </si>
  <si>
    <t>MBAK0671</t>
  </si>
  <si>
    <t>Produse pepinieristice</t>
  </si>
  <si>
    <t>MBAP1113</t>
  </si>
  <si>
    <t>Practică de domeniu III</t>
  </si>
  <si>
    <t>Semestrul 7 (Anul IV)</t>
  </si>
  <si>
    <t>MBAT0271</t>
  </si>
  <si>
    <t>Patrimoniul cultural- resursă pentru peisagistică</t>
  </si>
  <si>
    <t>MBGP0011</t>
  </si>
  <si>
    <t>Marketing</t>
  </si>
  <si>
    <t>MBAT0183</t>
  </si>
  <si>
    <t>CAD/GIS III</t>
  </si>
  <si>
    <t>MBAK1135</t>
  </si>
  <si>
    <t>Proiectare peisagistică V</t>
  </si>
  <si>
    <t>MBGG0031</t>
  </si>
  <si>
    <t>Dezvoltare rurală</t>
  </si>
  <si>
    <t>MBAT0081</t>
  </si>
  <si>
    <r>
      <rPr>
        <sz val="12"/>
        <color rgb="FFFF0000"/>
        <rFont val="Times New Roman"/>
        <charset val="0"/>
      </rPr>
      <t>Tehnica lucrărilor peisagere</t>
    </r>
    <r>
      <rPr>
        <i/>
        <sz val="12"/>
        <color rgb="FFFF0000"/>
        <rFont val="Times New Roman"/>
        <charset val="1"/>
      </rPr>
      <t xml:space="preserve"> </t>
    </r>
  </si>
  <si>
    <t>MBAT0241</t>
  </si>
  <si>
    <t>Peisaj local, peisaj regional</t>
  </si>
  <si>
    <t>MBAT0251</t>
  </si>
  <si>
    <t>Restaurarea de grădini istorice din Transilvania</t>
  </si>
  <si>
    <t>MBAK0141</t>
  </si>
  <si>
    <t>Oenologie</t>
  </si>
  <si>
    <t>MBGK0021</t>
  </si>
  <si>
    <t>Contabilitate</t>
  </si>
  <si>
    <t>5Ex+3C</t>
  </si>
  <si>
    <t>Semestrul 8 (Anul IV)</t>
  </si>
  <si>
    <t>MBAT0121</t>
  </si>
  <si>
    <t>Compoziții vegetale în amenajări peisagistice</t>
  </si>
  <si>
    <t>MBAK06611</t>
  </si>
  <si>
    <t xml:space="preserve">Construcții ornamentale și tehnice </t>
  </si>
  <si>
    <t>MBAK0191</t>
  </si>
  <si>
    <t>Artă florală</t>
  </si>
  <si>
    <t>MBAK0121</t>
  </si>
  <si>
    <t>Producerea de sămânţă şi material săditor</t>
  </si>
  <si>
    <t>MBAK0821</t>
  </si>
  <si>
    <t>Plante ornamentale de interior</t>
  </si>
  <si>
    <t>MBAT0261</t>
  </si>
  <si>
    <t>Grădinărit urban, perete vegetal, acoperiș verde</t>
  </si>
  <si>
    <t>MBAT0161</t>
  </si>
  <si>
    <t xml:space="preserve">Design în peisagistică </t>
  </si>
  <si>
    <t>MBGM0011</t>
  </si>
  <si>
    <t>Management</t>
  </si>
  <si>
    <t>MBAP0104</t>
  </si>
  <si>
    <t>Practică pentru elab. proi. de diplomă</t>
  </si>
  <si>
    <t>4Ex+2C</t>
  </si>
  <si>
    <t>B. DISCIPLINE OPŢIONALE:</t>
  </si>
  <si>
    <t>Semestrul 5 (Anul III.) Discipline oferite pentru cursul opţional 1</t>
  </si>
  <si>
    <t>Semestrul 6 (Anul III.) Discipline oferite pentru cursul opţional 2</t>
  </si>
  <si>
    <t>Semestrul 7 (Anul IV.) Discipline oferite pentru cursul opţional 3</t>
  </si>
  <si>
    <r>
      <rPr>
        <sz val="12"/>
        <color indexed="8"/>
        <rFont val="Times New Roman"/>
        <charset val="0"/>
      </rPr>
      <t>Tehnica lucrărilor peisagere</t>
    </r>
    <r>
      <rPr>
        <i/>
        <sz val="12"/>
        <color indexed="8"/>
        <rFont val="Times New Roman"/>
        <charset val="1"/>
      </rPr>
      <t xml:space="preserve"> </t>
    </r>
  </si>
  <si>
    <t>Semestrul 7 (Anul IV.) Discipline oferite pentru cursul opţional 4</t>
  </si>
  <si>
    <t>Semestrul 7 (Anul IV.) Discipline oferite pentru cursul opţional 5</t>
  </si>
  <si>
    <t>Semestrul 8 (Anul IV.) Discipline oferite pentru cursul opţional 6</t>
  </si>
  <si>
    <t>Semestrul 8 (Anul IV.) Discipline oferite pentru cursul opţional 7</t>
  </si>
  <si>
    <t>Semestrul 8 (Anul IV.) Discipline oferite pentru cursul opţional 8</t>
  </si>
  <si>
    <t>C. DISCIPLINE FACULTATIVE</t>
  </si>
  <si>
    <t>Semestrul 1 (Anul I.)</t>
  </si>
  <si>
    <t>MBHM0011</t>
  </si>
  <si>
    <t>DU (C)</t>
  </si>
  <si>
    <t>Istoria culturii I</t>
  </si>
  <si>
    <t xml:space="preserve">Tehnologii horticole </t>
  </si>
  <si>
    <t>MBHX0111</t>
  </si>
  <si>
    <t>Limba engleză începători I</t>
  </si>
  <si>
    <t>MBHX0131</t>
  </si>
  <si>
    <t>Limba germană începători I</t>
  </si>
  <si>
    <t>MBHX0121</t>
  </si>
  <si>
    <t>Limba română I</t>
  </si>
  <si>
    <t>PBHQ0011</t>
  </si>
  <si>
    <t>Psihologia educației</t>
  </si>
  <si>
    <t>Semestrul 2 (Anul I.)</t>
  </si>
  <si>
    <t>MBHM0012</t>
  </si>
  <si>
    <t>Istoria culturii II</t>
  </si>
  <si>
    <t>MBHX0112</t>
  </si>
  <si>
    <t>Limba engleză începători II</t>
  </si>
  <si>
    <t>MBHX0132</t>
  </si>
  <si>
    <t>Limba germană începători II</t>
  </si>
  <si>
    <t>MBHX0122</t>
  </si>
  <si>
    <t>Limba română II</t>
  </si>
  <si>
    <t>D</t>
  </si>
  <si>
    <t xml:space="preserve">Practică de domeniu </t>
  </si>
  <si>
    <t>MBHF0001</t>
  </si>
  <si>
    <t>F</t>
  </si>
  <si>
    <t>Etică și integritate academică</t>
  </si>
  <si>
    <t>Geometrie descriptivă și perspectivă</t>
  </si>
  <si>
    <t>PBHQ0021</t>
  </si>
  <si>
    <t>Pedagogie I (Fundamentele pedagogiei, Teoria şi metodologia curriculumului)</t>
  </si>
  <si>
    <t>Semestrul 4 (Anul II.)</t>
  </si>
  <si>
    <t>MBHM0014</t>
  </si>
  <si>
    <t>Istoria culturii IV</t>
  </si>
  <si>
    <t>MBHX0114</t>
  </si>
  <si>
    <t>Limba engleză începători IV</t>
  </si>
  <si>
    <t>MBHX0134</t>
  </si>
  <si>
    <t>Limba germană începători IV</t>
  </si>
  <si>
    <t>MHX0012</t>
  </si>
  <si>
    <t>Limba română IV</t>
  </si>
  <si>
    <t>Semestrul 5 (Anul III.)</t>
  </si>
  <si>
    <t>MBAK1251</t>
  </si>
  <si>
    <t>Bonsai</t>
  </si>
  <si>
    <t>Semestrul 6 (Anul III.)</t>
  </si>
  <si>
    <t>MBAK0381</t>
  </si>
  <si>
    <t>Conducerea tractorului</t>
  </si>
  <si>
    <t>MBAT0231</t>
  </si>
  <si>
    <t>Psihologia mediului înconjurător</t>
  </si>
  <si>
    <t>Semestrul 7 (Anul IV.)</t>
  </si>
  <si>
    <t>MBMS0301</t>
  </si>
  <si>
    <t>Automatizări în horticultură</t>
  </si>
  <si>
    <t>MBJJ0031</t>
  </si>
  <si>
    <t>Drept și legislație agrară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</si>
</sst>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41" formatCode="_-* #,##0_-;\-* #,##0_-;_-* &quot;-&quot;_-;_-@_-"/>
  </numFmts>
  <fonts count="37">
    <font>
      <sz val="11"/>
      <color theme="1"/>
      <name val="Calibri"/>
      <charset val="134"/>
      <scheme val="minor"/>
    </font>
    <font>
      <b/>
      <sz val="14"/>
      <color theme="1"/>
      <name val="Albertus MT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2"/>
      <color indexed="8"/>
      <name val="Calibri"/>
      <charset val="0"/>
    </font>
    <font>
      <sz val="12"/>
      <color rgb="FF000000"/>
      <name val="Times New Roman"/>
      <charset val="134"/>
    </font>
    <font>
      <sz val="9"/>
      <color rgb="FF000000"/>
      <name val="Calibri"/>
      <charset val="134"/>
    </font>
    <font>
      <sz val="12"/>
      <color rgb="FFFF0000"/>
      <name val="Times New Roman"/>
      <charset val="0"/>
    </font>
    <font>
      <b/>
      <sz val="12"/>
      <color indexed="8"/>
      <name val="Times New Roman"/>
      <charset val="0"/>
    </font>
    <font>
      <sz val="12"/>
      <name val="Times New Roman"/>
      <charset val="0"/>
    </font>
    <font>
      <sz val="12"/>
      <color indexed="8"/>
      <name val="Times New Roman"/>
      <charset val="1"/>
    </font>
    <font>
      <b/>
      <sz val="12"/>
      <color theme="1"/>
      <name val="Times New Roman"/>
      <charset val="134"/>
    </font>
    <font>
      <b/>
      <sz val="24"/>
      <color rgb="FFFF0000"/>
      <name val="Times New Roman"/>
      <charset val="0"/>
    </font>
    <font>
      <sz val="12"/>
      <color rgb="FF000000"/>
      <name val="Times New Roman"/>
      <charset val="0"/>
    </font>
    <font>
      <b/>
      <sz val="12"/>
      <color rgb="FF000000"/>
      <name val="Times New Roman"/>
      <charset val="134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2"/>
      <color rgb="FFFF0000"/>
      <name val="Times New Roman"/>
      <charset val="1"/>
    </font>
    <font>
      <i/>
      <sz val="12"/>
      <color indexed="8"/>
      <name val="Times New Roman"/>
      <charset val="1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53" applyNumberFormat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0" fillId="6" borderId="5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54" applyNumberFormat="0" applyFill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0" borderId="5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9" borderId="56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9" borderId="52" applyNumberFormat="0" applyAlignment="0" applyProtection="0">
      <alignment vertical="center"/>
    </xf>
    <xf numFmtId="0" fontId="16" fillId="0" borderId="51" applyNumberFormat="0" applyFill="0" applyAlignment="0" applyProtection="0">
      <alignment vertical="center"/>
    </xf>
    <xf numFmtId="0" fontId="33" fillId="0" borderId="57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</cellStyleXfs>
  <cellXfs count="196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/>
    </xf>
    <xf numFmtId="0" fontId="6" fillId="4" borderId="9" xfId="0" applyFont="1" applyFill="1" applyBorder="1" applyAlignment="1">
      <alignment wrapText="1"/>
    </xf>
    <xf numFmtId="0" fontId="6" fillId="4" borderId="10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wrapText="1"/>
    </xf>
    <xf numFmtId="0" fontId="4" fillId="2" borderId="7" xfId="0" applyFont="1" applyFill="1" applyBorder="1" applyAlignment="1">
      <alignment horizontal="left" wrapText="1"/>
    </xf>
    <xf numFmtId="0" fontId="4" fillId="2" borderId="2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8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vertical="center" wrapText="1"/>
    </xf>
    <xf numFmtId="0" fontId="3" fillId="0" borderId="6" xfId="0" applyFont="1" applyFill="1" applyBorder="1"/>
    <xf numFmtId="0" fontId="2" fillId="0" borderId="6" xfId="0" applyFont="1" applyFill="1" applyBorder="1" applyAlignment="1">
      <alignment horizontal="center" wrapText="1"/>
    </xf>
    <xf numFmtId="0" fontId="12" fillId="5" borderId="1" xfId="0" applyFont="1" applyFill="1" applyBorder="1"/>
    <xf numFmtId="0" fontId="0" fillId="5" borderId="2" xfId="0" applyFill="1" applyBorder="1"/>
    <xf numFmtId="0" fontId="0" fillId="5" borderId="29" xfId="0" applyFill="1" applyBorder="1"/>
    <xf numFmtId="0" fontId="0" fillId="5" borderId="30" xfId="0" applyFill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wrapText="1"/>
    </xf>
    <xf numFmtId="0" fontId="9" fillId="0" borderId="31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5" borderId="36" xfId="0" applyFill="1" applyBorder="1"/>
    <xf numFmtId="0" fontId="3" fillId="0" borderId="22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12" fillId="5" borderId="4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/>
    </xf>
    <xf numFmtId="0" fontId="9" fillId="0" borderId="27" xfId="0" applyFont="1" applyFill="1" applyBorder="1" applyAlignment="1">
      <alignment horizontal="center" wrapText="1"/>
    </xf>
    <xf numFmtId="0" fontId="9" fillId="0" borderId="41" xfId="0" applyFont="1" applyFill="1" applyBorder="1" applyAlignment="1">
      <alignment horizontal="center" wrapText="1"/>
    </xf>
    <xf numFmtId="0" fontId="4" fillId="0" borderId="4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wrapText="1"/>
    </xf>
    <xf numFmtId="0" fontId="15" fillId="4" borderId="45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wrapText="1"/>
    </xf>
    <xf numFmtId="0" fontId="6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wrapText="1"/>
    </xf>
    <xf numFmtId="0" fontId="14" fillId="0" borderId="4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wrapText="1"/>
    </xf>
    <xf numFmtId="0" fontId="9" fillId="0" borderId="39" xfId="0" applyFont="1" applyFill="1" applyBorder="1" applyAlignment="1">
      <alignment horizontal="center" wrapText="1"/>
    </xf>
    <xf numFmtId="0" fontId="14" fillId="0" borderId="46" xfId="0" applyFont="1" applyFill="1" applyBorder="1" applyAlignment="1">
      <alignment vertical="center" wrapText="1"/>
    </xf>
    <xf numFmtId="0" fontId="15" fillId="4" borderId="48" xfId="0" applyFont="1" applyFill="1" applyBorder="1" applyAlignment="1">
      <alignment horizontal="center" wrapText="1"/>
    </xf>
    <xf numFmtId="0" fontId="15" fillId="4" borderId="49" xfId="0" applyFont="1" applyFill="1" applyBorder="1" applyAlignment="1">
      <alignment horizontal="center" wrapText="1"/>
    </xf>
    <xf numFmtId="0" fontId="6" fillId="4" borderId="49" xfId="0" applyFont="1" applyFill="1" applyBorder="1" applyAlignment="1">
      <alignment horizontal="center" wrapText="1"/>
    </xf>
    <xf numFmtId="0" fontId="6" fillId="4" borderId="46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65"/>
  <sheetViews>
    <sheetView tabSelected="1" view="pageBreakPreview" zoomScale="110" zoomScaleNormal="110" topLeftCell="B27" workbookViewId="0">
      <selection activeCell="D32" sqref="D32"/>
    </sheetView>
  </sheetViews>
  <sheetFormatPr defaultColWidth="9" defaultRowHeight="15"/>
  <cols>
    <col min="2" max="2" width="15.2857142857143" customWidth="1"/>
    <col min="4" max="4" width="31.1428571428571" customWidth="1"/>
    <col min="6" max="6" width="5.85714285714286" customWidth="1"/>
    <col min="7" max="10" width="5.71428571428571" customWidth="1"/>
    <col min="12" max="15" width="5.71428571428571" customWidth="1"/>
    <col min="16" max="16" width="11.5714285714286" customWidth="1"/>
  </cols>
  <sheetData>
    <row r="1" ht="18.75" spans="2:2">
      <c r="B1" s="1" t="s">
        <v>0</v>
      </c>
    </row>
    <row r="2" ht="15.75" customHeight="1" spans="2:16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6.5" spans="2:16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16.5" spans="2:16">
      <c r="B4" s="4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7"/>
    </row>
    <row r="5" ht="15.75" spans="2:16">
      <c r="B5" s="6" t="s">
        <v>3</v>
      </c>
      <c r="C5" s="7" t="s">
        <v>4</v>
      </c>
      <c r="D5" s="8" t="s">
        <v>5</v>
      </c>
      <c r="E5" s="7" t="s">
        <v>6</v>
      </c>
      <c r="F5" s="8" t="s">
        <v>7</v>
      </c>
      <c r="G5" s="7" t="s">
        <v>8</v>
      </c>
      <c r="H5" s="7"/>
      <c r="I5" s="7"/>
      <c r="J5" s="7"/>
      <c r="K5" s="7" t="s">
        <v>9</v>
      </c>
      <c r="L5" s="7" t="s">
        <v>10</v>
      </c>
      <c r="M5" s="7"/>
      <c r="N5" s="7"/>
      <c r="O5" s="7"/>
      <c r="P5" s="58" t="s">
        <v>11</v>
      </c>
    </row>
    <row r="6" ht="48" customHeight="1" spans="2:16">
      <c r="B6" s="9"/>
      <c r="C6" s="10"/>
      <c r="D6" s="11"/>
      <c r="E6" s="10"/>
      <c r="F6" s="11"/>
      <c r="G6" s="10" t="s">
        <v>12</v>
      </c>
      <c r="H6" s="10" t="s">
        <v>13</v>
      </c>
      <c r="I6" s="10" t="s">
        <v>14</v>
      </c>
      <c r="J6" s="10" t="s">
        <v>15</v>
      </c>
      <c r="K6" s="10"/>
      <c r="L6" s="10" t="s">
        <v>16</v>
      </c>
      <c r="M6" s="10" t="s">
        <v>17</v>
      </c>
      <c r="N6" s="10" t="s">
        <v>18</v>
      </c>
      <c r="O6" s="10" t="s">
        <v>19</v>
      </c>
      <c r="P6" s="59"/>
    </row>
    <row r="7" ht="15.75" customHeight="1" spans="2:16">
      <c r="B7" s="12" t="s">
        <v>20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60"/>
    </row>
    <row r="8" customHeight="1" spans="2:16">
      <c r="B8" s="14" t="s">
        <v>21</v>
      </c>
      <c r="C8" s="15" t="s">
        <v>22</v>
      </c>
      <c r="D8" s="16" t="s">
        <v>23</v>
      </c>
      <c r="E8" s="15" t="s">
        <v>24</v>
      </c>
      <c r="F8" s="15">
        <v>3</v>
      </c>
      <c r="G8" s="15">
        <v>1</v>
      </c>
      <c r="H8" s="15"/>
      <c r="I8" s="15">
        <v>1</v>
      </c>
      <c r="J8" s="15" t="s">
        <v>25</v>
      </c>
      <c r="K8" s="15" t="s">
        <v>12</v>
      </c>
      <c r="L8" s="15">
        <f t="shared" ref="L8:L14" si="0">G8*14</f>
        <v>14</v>
      </c>
      <c r="M8" s="15">
        <f t="shared" ref="M8:M15" si="1">I8*14</f>
        <v>14</v>
      </c>
      <c r="N8" s="15">
        <f t="shared" ref="N8:N15" si="2">L8+M8</f>
        <v>28</v>
      </c>
      <c r="O8" s="15">
        <f t="shared" ref="O8:O15" si="3">(F8*25)-N8</f>
        <v>47</v>
      </c>
      <c r="P8" s="61"/>
    </row>
    <row r="9" customHeight="1" spans="2:16">
      <c r="B9" s="14" t="s">
        <v>26</v>
      </c>
      <c r="C9" s="15" t="s">
        <v>22</v>
      </c>
      <c r="D9" s="16" t="s">
        <v>27</v>
      </c>
      <c r="E9" s="15" t="s">
        <v>24</v>
      </c>
      <c r="F9" s="15">
        <v>5</v>
      </c>
      <c r="G9" s="15">
        <v>2</v>
      </c>
      <c r="H9" s="15" t="s">
        <v>25</v>
      </c>
      <c r="I9" s="15">
        <v>3</v>
      </c>
      <c r="J9" s="15" t="s">
        <v>25</v>
      </c>
      <c r="K9" s="15" t="s">
        <v>28</v>
      </c>
      <c r="L9" s="15">
        <f t="shared" si="0"/>
        <v>28</v>
      </c>
      <c r="M9" s="15">
        <f t="shared" si="1"/>
        <v>42</v>
      </c>
      <c r="N9" s="15">
        <f t="shared" si="2"/>
        <v>70</v>
      </c>
      <c r="O9" s="15">
        <f t="shared" si="3"/>
        <v>55</v>
      </c>
      <c r="P9" s="61"/>
    </row>
    <row r="10" customHeight="1" spans="2:16">
      <c r="B10" s="14" t="s">
        <v>29</v>
      </c>
      <c r="C10" s="15" t="s">
        <v>30</v>
      </c>
      <c r="D10" s="16" t="s">
        <v>31</v>
      </c>
      <c r="E10" s="15" t="s">
        <v>24</v>
      </c>
      <c r="F10" s="15">
        <v>4</v>
      </c>
      <c r="G10" s="15">
        <v>1</v>
      </c>
      <c r="H10" s="15" t="s">
        <v>25</v>
      </c>
      <c r="I10" s="15">
        <v>1</v>
      </c>
      <c r="J10" s="15" t="s">
        <v>25</v>
      </c>
      <c r="K10" s="15" t="s">
        <v>28</v>
      </c>
      <c r="L10" s="15">
        <f t="shared" si="0"/>
        <v>14</v>
      </c>
      <c r="M10" s="15">
        <f t="shared" si="1"/>
        <v>14</v>
      </c>
      <c r="N10" s="15">
        <f t="shared" si="2"/>
        <v>28</v>
      </c>
      <c r="O10" s="15">
        <f t="shared" si="3"/>
        <v>72</v>
      </c>
      <c r="P10" s="62"/>
    </row>
    <row r="11" customHeight="1" spans="2:16">
      <c r="B11" s="14" t="s">
        <v>32</v>
      </c>
      <c r="C11" s="15" t="s">
        <v>22</v>
      </c>
      <c r="D11" s="16" t="s">
        <v>33</v>
      </c>
      <c r="E11" s="15" t="s">
        <v>24</v>
      </c>
      <c r="F11" s="15">
        <v>4</v>
      </c>
      <c r="G11" s="15">
        <v>2</v>
      </c>
      <c r="H11" s="15" t="s">
        <v>25</v>
      </c>
      <c r="I11" s="25">
        <v>2</v>
      </c>
      <c r="J11" s="15" t="s">
        <v>25</v>
      </c>
      <c r="K11" s="15" t="s">
        <v>28</v>
      </c>
      <c r="L11" s="15">
        <f t="shared" si="0"/>
        <v>28</v>
      </c>
      <c r="M11" s="15">
        <f t="shared" si="1"/>
        <v>28</v>
      </c>
      <c r="N11" s="15">
        <f t="shared" si="2"/>
        <v>56</v>
      </c>
      <c r="O11" s="15">
        <f t="shared" si="3"/>
        <v>44</v>
      </c>
      <c r="P11" s="61"/>
    </row>
    <row r="12" customHeight="1" spans="2:16">
      <c r="B12" s="14" t="s">
        <v>34</v>
      </c>
      <c r="C12" s="15" t="s">
        <v>22</v>
      </c>
      <c r="D12" s="16" t="s">
        <v>35</v>
      </c>
      <c r="E12" s="15" t="s">
        <v>24</v>
      </c>
      <c r="F12" s="15">
        <v>5</v>
      </c>
      <c r="G12" s="15">
        <v>2</v>
      </c>
      <c r="H12" s="15" t="s">
        <v>25</v>
      </c>
      <c r="I12" s="15">
        <v>2</v>
      </c>
      <c r="J12" s="15" t="s">
        <v>25</v>
      </c>
      <c r="K12" s="15" t="s">
        <v>28</v>
      </c>
      <c r="L12" s="15">
        <f t="shared" si="0"/>
        <v>28</v>
      </c>
      <c r="M12" s="15">
        <f t="shared" si="1"/>
        <v>28</v>
      </c>
      <c r="N12" s="15">
        <f t="shared" si="2"/>
        <v>56</v>
      </c>
      <c r="O12" s="15">
        <f t="shared" si="3"/>
        <v>69</v>
      </c>
      <c r="P12" s="61"/>
    </row>
    <row r="13" customHeight="1" spans="2:16">
      <c r="B13" s="14" t="s">
        <v>36</v>
      </c>
      <c r="C13" s="15" t="s">
        <v>22</v>
      </c>
      <c r="D13" s="16" t="s">
        <v>37</v>
      </c>
      <c r="E13" s="15" t="s">
        <v>24</v>
      </c>
      <c r="F13" s="15">
        <v>4</v>
      </c>
      <c r="G13" s="15">
        <v>2</v>
      </c>
      <c r="H13" s="15" t="s">
        <v>25</v>
      </c>
      <c r="I13" s="15">
        <v>2</v>
      </c>
      <c r="J13" s="15" t="s">
        <v>25</v>
      </c>
      <c r="K13" s="15" t="s">
        <v>28</v>
      </c>
      <c r="L13" s="15">
        <f t="shared" si="0"/>
        <v>28</v>
      </c>
      <c r="M13" s="15">
        <f t="shared" si="1"/>
        <v>28</v>
      </c>
      <c r="N13" s="15">
        <f t="shared" si="2"/>
        <v>56</v>
      </c>
      <c r="O13" s="15">
        <f t="shared" si="3"/>
        <v>44</v>
      </c>
      <c r="P13" s="61"/>
    </row>
    <row r="14" ht="15.75" customHeight="1" spans="2:16">
      <c r="B14" s="14" t="s">
        <v>38</v>
      </c>
      <c r="C14" s="15" t="s">
        <v>22</v>
      </c>
      <c r="D14" s="16" t="s">
        <v>39</v>
      </c>
      <c r="E14" s="15" t="s">
        <v>24</v>
      </c>
      <c r="F14" s="15">
        <v>3</v>
      </c>
      <c r="G14" s="15">
        <v>2</v>
      </c>
      <c r="H14" s="15" t="s">
        <v>25</v>
      </c>
      <c r="I14" s="15">
        <v>1</v>
      </c>
      <c r="J14" s="15" t="s">
        <v>25</v>
      </c>
      <c r="K14" s="15" t="s">
        <v>12</v>
      </c>
      <c r="L14" s="15">
        <f t="shared" si="0"/>
        <v>28</v>
      </c>
      <c r="M14" s="15">
        <f t="shared" si="1"/>
        <v>14</v>
      </c>
      <c r="N14" s="15">
        <f t="shared" si="2"/>
        <v>42</v>
      </c>
      <c r="O14" s="15">
        <f t="shared" si="3"/>
        <v>33</v>
      </c>
      <c r="P14" s="61"/>
    </row>
    <row r="15" ht="35.25" customHeight="1" spans="2:16">
      <c r="B15" s="14" t="s">
        <v>40</v>
      </c>
      <c r="C15" s="17" t="s">
        <v>41</v>
      </c>
      <c r="D15" s="18" t="s">
        <v>42</v>
      </c>
      <c r="E15" s="17" t="s">
        <v>24</v>
      </c>
      <c r="F15" s="17">
        <v>2</v>
      </c>
      <c r="G15" s="17" t="s">
        <v>25</v>
      </c>
      <c r="H15" s="19" t="s">
        <v>25</v>
      </c>
      <c r="I15" s="17">
        <v>2</v>
      </c>
      <c r="J15" s="17" t="s">
        <v>25</v>
      </c>
      <c r="K15" s="17" t="s">
        <v>12</v>
      </c>
      <c r="L15" s="17">
        <v>0</v>
      </c>
      <c r="M15" s="17">
        <f t="shared" si="1"/>
        <v>28</v>
      </c>
      <c r="N15" s="17">
        <f t="shared" si="2"/>
        <v>28</v>
      </c>
      <c r="O15" s="17">
        <f t="shared" si="3"/>
        <v>22</v>
      </c>
      <c r="P15" s="62"/>
    </row>
    <row r="16" ht="18.75" customHeight="1" spans="2:16">
      <c r="B16" s="14" t="s">
        <v>43</v>
      </c>
      <c r="C16" s="15" t="s">
        <v>41</v>
      </c>
      <c r="D16" s="16" t="s">
        <v>44</v>
      </c>
      <c r="E16" s="15" t="s">
        <v>24</v>
      </c>
      <c r="F16" s="15" t="s">
        <v>45</v>
      </c>
      <c r="G16" s="15" t="s">
        <v>25</v>
      </c>
      <c r="H16" s="15" t="s">
        <v>45</v>
      </c>
      <c r="I16" s="15" t="s">
        <v>25</v>
      </c>
      <c r="J16" s="15" t="s">
        <v>25</v>
      </c>
      <c r="K16" s="15" t="s">
        <v>46</v>
      </c>
      <c r="L16" s="15">
        <v>0</v>
      </c>
      <c r="M16" s="15" t="s">
        <v>47</v>
      </c>
      <c r="N16" s="15" t="s">
        <v>47</v>
      </c>
      <c r="O16" s="15" t="s">
        <v>48</v>
      </c>
      <c r="P16" s="61"/>
    </row>
    <row r="17" ht="15.75" spans="2:16">
      <c r="B17" s="20"/>
      <c r="C17" s="21"/>
      <c r="D17" s="21"/>
      <c r="E17" s="22" t="s">
        <v>49</v>
      </c>
      <c r="F17" s="22">
        <f>SUM(F8:F16)</f>
        <v>30</v>
      </c>
      <c r="G17" s="23">
        <f>SUM(G8:G16)</f>
        <v>12</v>
      </c>
      <c r="H17" s="23">
        <f>SUM(H8:H16)</f>
        <v>0</v>
      </c>
      <c r="I17" s="23">
        <f>SUM(I8:I16)</f>
        <v>14</v>
      </c>
      <c r="J17" s="23">
        <f>SUM(J8:J16)</f>
        <v>0</v>
      </c>
      <c r="K17" s="21" t="s">
        <v>50</v>
      </c>
      <c r="L17" s="22">
        <f>SUM(L8:L16)</f>
        <v>168</v>
      </c>
      <c r="M17" s="22">
        <f>SUM(M8:M16)</f>
        <v>196</v>
      </c>
      <c r="N17" s="22">
        <f>SUM(N8:N16)</f>
        <v>364</v>
      </c>
      <c r="O17" s="22">
        <f>SUM(O8:O16)</f>
        <v>386</v>
      </c>
      <c r="P17" s="61"/>
    </row>
    <row r="18" ht="16.5" spans="2:16">
      <c r="B18" s="9"/>
      <c r="C18" s="10"/>
      <c r="D18" s="10"/>
      <c r="E18" s="11"/>
      <c r="F18" s="11"/>
      <c r="G18" s="24">
        <f>SUM(G17:J17)</f>
        <v>26</v>
      </c>
      <c r="H18" s="24"/>
      <c r="I18" s="24"/>
      <c r="J18" s="24"/>
      <c r="K18" s="10"/>
      <c r="L18" s="11"/>
      <c r="M18" s="11"/>
      <c r="N18" s="11"/>
      <c r="O18" s="11"/>
      <c r="P18" s="63"/>
    </row>
    <row r="19" ht="15.75" spans="2:16">
      <c r="B19" s="12" t="s">
        <v>51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60"/>
    </row>
    <row r="20" ht="15.75" customHeight="1" spans="2:16">
      <c r="B20" s="14" t="s">
        <v>52</v>
      </c>
      <c r="C20" s="15" t="s">
        <v>22</v>
      </c>
      <c r="D20" s="16" t="s">
        <v>53</v>
      </c>
      <c r="E20" s="15" t="s">
        <v>24</v>
      </c>
      <c r="F20" s="15">
        <v>4</v>
      </c>
      <c r="G20" s="25">
        <v>2</v>
      </c>
      <c r="H20" s="15" t="s">
        <v>25</v>
      </c>
      <c r="I20" s="15">
        <v>2</v>
      </c>
      <c r="J20" s="15" t="s">
        <v>25</v>
      </c>
      <c r="K20" s="15" t="s">
        <v>28</v>
      </c>
      <c r="L20" s="15">
        <f t="shared" ref="L20:L24" si="4">G20*14</f>
        <v>28</v>
      </c>
      <c r="M20" s="15">
        <f t="shared" ref="M20:M22" si="5">I20*14</f>
        <v>28</v>
      </c>
      <c r="N20" s="15">
        <f t="shared" ref="N20:N24" si="6">L20+M20</f>
        <v>56</v>
      </c>
      <c r="O20" s="15">
        <f t="shared" ref="O20:O27" si="7">(F20*25)-N20</f>
        <v>44</v>
      </c>
      <c r="P20" s="61"/>
    </row>
    <row r="21" customHeight="1" spans="2:16">
      <c r="B21" s="14" t="s">
        <v>54</v>
      </c>
      <c r="C21" s="15" t="s">
        <v>22</v>
      </c>
      <c r="D21" s="16" t="s">
        <v>55</v>
      </c>
      <c r="E21" s="15" t="s">
        <v>24</v>
      </c>
      <c r="F21" s="15">
        <v>5</v>
      </c>
      <c r="G21" s="15">
        <v>2</v>
      </c>
      <c r="H21" s="15" t="s">
        <v>25</v>
      </c>
      <c r="I21" s="15">
        <v>2</v>
      </c>
      <c r="J21" s="15" t="s">
        <v>25</v>
      </c>
      <c r="K21" s="15" t="s">
        <v>28</v>
      </c>
      <c r="L21" s="15">
        <f t="shared" si="4"/>
        <v>28</v>
      </c>
      <c r="M21" s="15">
        <f t="shared" si="5"/>
        <v>28</v>
      </c>
      <c r="N21" s="15">
        <f t="shared" si="6"/>
        <v>56</v>
      </c>
      <c r="O21" s="15">
        <f t="shared" si="7"/>
        <v>69</v>
      </c>
      <c r="P21" s="61"/>
    </row>
    <row r="22" customHeight="1" spans="2:16">
      <c r="B22" s="14" t="s">
        <v>56</v>
      </c>
      <c r="C22" s="15" t="s">
        <v>57</v>
      </c>
      <c r="D22" s="16" t="s">
        <v>58</v>
      </c>
      <c r="E22" s="15" t="s">
        <v>24</v>
      </c>
      <c r="F22" s="15">
        <v>6</v>
      </c>
      <c r="G22" s="15">
        <v>3</v>
      </c>
      <c r="H22" s="15" t="s">
        <v>25</v>
      </c>
      <c r="I22" s="25">
        <v>2</v>
      </c>
      <c r="J22" s="15" t="s">
        <v>25</v>
      </c>
      <c r="K22" s="15" t="s">
        <v>28</v>
      </c>
      <c r="L22" s="15">
        <f t="shared" si="4"/>
        <v>42</v>
      </c>
      <c r="M22" s="15">
        <f t="shared" si="5"/>
        <v>28</v>
      </c>
      <c r="N22" s="15">
        <f t="shared" si="6"/>
        <v>70</v>
      </c>
      <c r="O22" s="15">
        <f t="shared" si="7"/>
        <v>80</v>
      </c>
      <c r="P22" s="61"/>
    </row>
    <row r="23" customHeight="1" spans="2:16">
      <c r="B23" s="14" t="s">
        <v>59</v>
      </c>
      <c r="C23" s="15" t="s">
        <v>22</v>
      </c>
      <c r="D23" s="16" t="s">
        <v>60</v>
      </c>
      <c r="E23" s="15" t="s">
        <v>24</v>
      </c>
      <c r="F23" s="15">
        <v>2</v>
      </c>
      <c r="G23" s="15">
        <v>2</v>
      </c>
      <c r="H23" s="15">
        <v>1</v>
      </c>
      <c r="I23" s="15" t="s">
        <v>25</v>
      </c>
      <c r="J23" s="15" t="s">
        <v>25</v>
      </c>
      <c r="K23" s="15" t="s">
        <v>28</v>
      </c>
      <c r="L23" s="15">
        <f t="shared" si="4"/>
        <v>28</v>
      </c>
      <c r="M23" s="15">
        <f>H23*14</f>
        <v>14</v>
      </c>
      <c r="N23" s="15">
        <f t="shared" si="6"/>
        <v>42</v>
      </c>
      <c r="O23" s="15">
        <f t="shared" si="7"/>
        <v>8</v>
      </c>
      <c r="P23" s="61"/>
    </row>
    <row r="24" customHeight="1" spans="2:16">
      <c r="B24" s="14" t="s">
        <v>61</v>
      </c>
      <c r="C24" s="15" t="s">
        <v>30</v>
      </c>
      <c r="D24" s="16" t="s">
        <v>62</v>
      </c>
      <c r="E24" s="15" t="s">
        <v>24</v>
      </c>
      <c r="F24" s="15">
        <v>4</v>
      </c>
      <c r="G24" s="15">
        <v>2</v>
      </c>
      <c r="H24" s="15" t="s">
        <v>25</v>
      </c>
      <c r="I24" s="15">
        <v>2</v>
      </c>
      <c r="J24" s="15" t="s">
        <v>25</v>
      </c>
      <c r="K24" s="15" t="s">
        <v>28</v>
      </c>
      <c r="L24" s="15">
        <f t="shared" si="4"/>
        <v>28</v>
      </c>
      <c r="M24" s="15">
        <f t="shared" ref="M24:M27" si="8">I24*14</f>
        <v>28</v>
      </c>
      <c r="N24" s="15">
        <f t="shared" si="6"/>
        <v>56</v>
      </c>
      <c r="O24" s="15">
        <f t="shared" si="7"/>
        <v>44</v>
      </c>
      <c r="P24" s="62"/>
    </row>
    <row r="25" ht="15.75" spans="2:16">
      <c r="B25" s="14" t="s">
        <v>63</v>
      </c>
      <c r="C25" s="15" t="s">
        <v>30</v>
      </c>
      <c r="D25" s="16" t="s">
        <v>64</v>
      </c>
      <c r="E25" s="15" t="s">
        <v>24</v>
      </c>
      <c r="F25" s="15">
        <v>3</v>
      </c>
      <c r="G25" s="15"/>
      <c r="H25" s="15"/>
      <c r="I25" s="15"/>
      <c r="J25" s="15"/>
      <c r="K25" s="15" t="s">
        <v>12</v>
      </c>
      <c r="L25" s="15">
        <v>0</v>
      </c>
      <c r="M25" s="15">
        <v>60</v>
      </c>
      <c r="N25" s="15">
        <v>60</v>
      </c>
      <c r="O25" s="15">
        <f t="shared" si="7"/>
        <v>15</v>
      </c>
      <c r="P25" s="62"/>
    </row>
    <row r="26" customHeight="1" spans="2:16">
      <c r="B26" s="14" t="s">
        <v>65</v>
      </c>
      <c r="C26" s="15" t="s">
        <v>22</v>
      </c>
      <c r="D26" s="16" t="s">
        <v>66</v>
      </c>
      <c r="E26" s="15" t="s">
        <v>24</v>
      </c>
      <c r="F26" s="15">
        <v>4</v>
      </c>
      <c r="G26" s="15">
        <v>2</v>
      </c>
      <c r="H26" s="15" t="s">
        <v>25</v>
      </c>
      <c r="I26" s="15">
        <v>2</v>
      </c>
      <c r="J26" s="15" t="s">
        <v>25</v>
      </c>
      <c r="K26" s="15" t="s">
        <v>28</v>
      </c>
      <c r="L26" s="15">
        <f>G26*14</f>
        <v>28</v>
      </c>
      <c r="M26" s="15">
        <f t="shared" si="8"/>
        <v>28</v>
      </c>
      <c r="N26" s="15">
        <f>L26+M26</f>
        <v>56</v>
      </c>
      <c r="O26" s="17">
        <f t="shared" si="7"/>
        <v>44</v>
      </c>
      <c r="P26" s="61"/>
    </row>
    <row r="27" ht="31.5" spans="2:16">
      <c r="B27" s="14" t="s">
        <v>67</v>
      </c>
      <c r="C27" s="17" t="s">
        <v>41</v>
      </c>
      <c r="D27" s="18" t="s">
        <v>68</v>
      </c>
      <c r="E27" s="17" t="s">
        <v>24</v>
      </c>
      <c r="F27" s="17">
        <v>2</v>
      </c>
      <c r="G27" s="17" t="s">
        <v>25</v>
      </c>
      <c r="H27" s="17" t="s">
        <v>25</v>
      </c>
      <c r="I27" s="17">
        <v>2</v>
      </c>
      <c r="J27" s="17" t="s">
        <v>25</v>
      </c>
      <c r="K27" s="17" t="s">
        <v>12</v>
      </c>
      <c r="L27" s="17">
        <v>0</v>
      </c>
      <c r="M27" s="17">
        <f t="shared" si="8"/>
        <v>28</v>
      </c>
      <c r="N27" s="17">
        <f>L27+M27</f>
        <v>28</v>
      </c>
      <c r="O27" s="17">
        <f t="shared" si="7"/>
        <v>22</v>
      </c>
      <c r="P27" s="61"/>
    </row>
    <row r="28" ht="15.75" spans="2:16">
      <c r="B28" s="26" t="s">
        <v>69</v>
      </c>
      <c r="C28" s="15" t="s">
        <v>41</v>
      </c>
      <c r="D28" s="16" t="s">
        <v>70</v>
      </c>
      <c r="E28" s="15" t="s">
        <v>24</v>
      </c>
      <c r="F28" s="15" t="s">
        <v>45</v>
      </c>
      <c r="G28" s="15"/>
      <c r="H28" s="15" t="s">
        <v>45</v>
      </c>
      <c r="I28" s="15"/>
      <c r="J28" s="15"/>
      <c r="K28" s="15" t="s">
        <v>46</v>
      </c>
      <c r="L28" s="15">
        <v>0</v>
      </c>
      <c r="M28" s="15" t="s">
        <v>47</v>
      </c>
      <c r="N28" s="15" t="s">
        <v>47</v>
      </c>
      <c r="O28" s="15" t="s">
        <v>48</v>
      </c>
      <c r="P28" s="61"/>
    </row>
    <row r="29" ht="15.75" spans="2:16">
      <c r="B29" s="20"/>
      <c r="C29" s="21"/>
      <c r="D29" s="21"/>
      <c r="E29" s="22" t="s">
        <v>49</v>
      </c>
      <c r="F29" s="22">
        <f>SUM(F20:F28)</f>
        <v>30</v>
      </c>
      <c r="G29" s="23">
        <f>SUM(G20:G28)</f>
        <v>13</v>
      </c>
      <c r="H29" s="23">
        <f>SUM(H20:H28)</f>
        <v>1</v>
      </c>
      <c r="I29" s="23">
        <f>SUM(I20:I28)</f>
        <v>12</v>
      </c>
      <c r="J29" s="23">
        <f>SUM(J20:J28)</f>
        <v>0</v>
      </c>
      <c r="K29" s="21" t="s">
        <v>71</v>
      </c>
      <c r="L29" s="22">
        <f>SUM(L20:L28)</f>
        <v>182</v>
      </c>
      <c r="M29" s="22">
        <f>SUM(M20:M28)</f>
        <v>242</v>
      </c>
      <c r="N29" s="22">
        <f>SUM(N20:N28)</f>
        <v>424</v>
      </c>
      <c r="O29" s="22">
        <f>SUM(O20:O28)</f>
        <v>326</v>
      </c>
      <c r="P29" s="61"/>
    </row>
    <row r="30" ht="16.5" spans="2:16">
      <c r="B30" s="9"/>
      <c r="C30" s="10"/>
      <c r="D30" s="10"/>
      <c r="E30" s="11"/>
      <c r="F30" s="11"/>
      <c r="G30" s="24">
        <f>SUM(G29:J29)</f>
        <v>26</v>
      </c>
      <c r="H30" s="24"/>
      <c r="I30" s="24"/>
      <c r="J30" s="24"/>
      <c r="K30" s="10"/>
      <c r="L30" s="11"/>
      <c r="M30" s="11"/>
      <c r="N30" s="11"/>
      <c r="O30" s="11"/>
      <c r="P30" s="63"/>
    </row>
    <row r="31" ht="15.75" spans="2:16">
      <c r="B31" s="12" t="s">
        <v>72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60"/>
    </row>
    <row r="32" ht="31.5" spans="2:16">
      <c r="B32" s="27" t="s">
        <v>73</v>
      </c>
      <c r="C32" s="28" t="s">
        <v>57</v>
      </c>
      <c r="D32" s="29" t="s">
        <v>74</v>
      </c>
      <c r="E32" s="28" t="s">
        <v>24</v>
      </c>
      <c r="F32" s="28">
        <v>4</v>
      </c>
      <c r="G32" s="28">
        <v>2</v>
      </c>
      <c r="H32" s="28" t="s">
        <v>25</v>
      </c>
      <c r="I32" s="28">
        <v>1</v>
      </c>
      <c r="J32" s="28" t="s">
        <v>25</v>
      </c>
      <c r="K32" s="28" t="s">
        <v>28</v>
      </c>
      <c r="L32" s="28">
        <v>28</v>
      </c>
      <c r="M32" s="28">
        <v>14</v>
      </c>
      <c r="N32" s="28">
        <v>42</v>
      </c>
      <c r="O32" s="28">
        <v>58</v>
      </c>
      <c r="P32" s="64"/>
    </row>
    <row r="33" ht="15.75" spans="2:16">
      <c r="B33" s="27" t="s">
        <v>75</v>
      </c>
      <c r="C33" s="28" t="s">
        <v>57</v>
      </c>
      <c r="D33" s="29" t="s">
        <v>76</v>
      </c>
      <c r="E33" s="28" t="s">
        <v>24</v>
      </c>
      <c r="F33" s="28">
        <v>5</v>
      </c>
      <c r="G33" s="28">
        <v>1</v>
      </c>
      <c r="H33" s="28" t="s">
        <v>25</v>
      </c>
      <c r="I33" s="28" t="s">
        <v>25</v>
      </c>
      <c r="J33" s="28">
        <v>3</v>
      </c>
      <c r="K33" s="28" t="s">
        <v>28</v>
      </c>
      <c r="L33" s="28">
        <v>14</v>
      </c>
      <c r="M33" s="28">
        <v>42</v>
      </c>
      <c r="N33" s="28">
        <v>56</v>
      </c>
      <c r="O33" s="28">
        <v>69</v>
      </c>
      <c r="P33" s="64"/>
    </row>
    <row r="34" ht="15.75" spans="2:16">
      <c r="B34" s="27" t="s">
        <v>77</v>
      </c>
      <c r="C34" s="28" t="s">
        <v>22</v>
      </c>
      <c r="D34" s="29" t="s">
        <v>78</v>
      </c>
      <c r="E34" s="28" t="s">
        <v>24</v>
      </c>
      <c r="F34" s="28">
        <v>4</v>
      </c>
      <c r="G34" s="28">
        <v>2</v>
      </c>
      <c r="H34" s="28"/>
      <c r="I34" s="28">
        <v>1</v>
      </c>
      <c r="J34" s="28" t="s">
        <v>25</v>
      </c>
      <c r="K34" s="28" t="s">
        <v>28</v>
      </c>
      <c r="L34" s="28">
        <v>28</v>
      </c>
      <c r="M34" s="28">
        <v>14</v>
      </c>
      <c r="N34" s="28">
        <v>42</v>
      </c>
      <c r="O34" s="28">
        <v>58</v>
      </c>
      <c r="P34" s="65"/>
    </row>
    <row r="35" ht="15.75" spans="2:16">
      <c r="B35" s="27" t="s">
        <v>79</v>
      </c>
      <c r="C35" s="28" t="s">
        <v>30</v>
      </c>
      <c r="D35" s="29" t="s">
        <v>80</v>
      </c>
      <c r="E35" s="28" t="s">
        <v>24</v>
      </c>
      <c r="F35" s="28">
        <v>4</v>
      </c>
      <c r="G35" s="28">
        <v>2</v>
      </c>
      <c r="H35" s="28" t="s">
        <v>25</v>
      </c>
      <c r="I35" s="28">
        <v>2</v>
      </c>
      <c r="J35" s="28" t="s">
        <v>25</v>
      </c>
      <c r="K35" s="28" t="s">
        <v>12</v>
      </c>
      <c r="L35" s="28">
        <v>28</v>
      </c>
      <c r="M35" s="28">
        <v>28</v>
      </c>
      <c r="N35" s="28">
        <v>56</v>
      </c>
      <c r="O35" s="28">
        <v>44</v>
      </c>
      <c r="P35" s="66"/>
    </row>
    <row r="36" ht="15.75" spans="2:16">
      <c r="B36" s="27" t="s">
        <v>81</v>
      </c>
      <c r="C36" s="28" t="s">
        <v>30</v>
      </c>
      <c r="D36" s="29" t="s">
        <v>82</v>
      </c>
      <c r="E36" s="28" t="s">
        <v>24</v>
      </c>
      <c r="F36" s="28">
        <v>4</v>
      </c>
      <c r="G36" s="28">
        <v>2</v>
      </c>
      <c r="H36" s="28" t="s">
        <v>25</v>
      </c>
      <c r="I36" s="28">
        <v>1</v>
      </c>
      <c r="J36" s="28" t="s">
        <v>25</v>
      </c>
      <c r="K36" s="28" t="s">
        <v>28</v>
      </c>
      <c r="L36" s="28">
        <v>28</v>
      </c>
      <c r="M36" s="28">
        <v>14</v>
      </c>
      <c r="N36" s="28">
        <v>42</v>
      </c>
      <c r="O36" s="28">
        <v>58</v>
      </c>
      <c r="P36" s="64"/>
    </row>
    <row r="37" ht="15.75" spans="2:16">
      <c r="B37" s="27" t="s">
        <v>83</v>
      </c>
      <c r="C37" s="28" t="s">
        <v>22</v>
      </c>
      <c r="D37" s="29" t="s">
        <v>84</v>
      </c>
      <c r="E37" s="28" t="s">
        <v>24</v>
      </c>
      <c r="F37" s="28">
        <v>4</v>
      </c>
      <c r="G37" s="28">
        <v>3</v>
      </c>
      <c r="H37" s="28">
        <v>1</v>
      </c>
      <c r="I37" s="28" t="s">
        <v>25</v>
      </c>
      <c r="J37" s="28" t="s">
        <v>25</v>
      </c>
      <c r="K37" s="28" t="s">
        <v>28</v>
      </c>
      <c r="L37" s="28">
        <v>42</v>
      </c>
      <c r="M37" s="28">
        <v>14</v>
      </c>
      <c r="N37" s="28">
        <v>56</v>
      </c>
      <c r="O37" s="28">
        <v>44</v>
      </c>
      <c r="P37" s="66"/>
    </row>
    <row r="38" ht="15.75" spans="2:16">
      <c r="B38" s="27" t="s">
        <v>85</v>
      </c>
      <c r="C38" s="28" t="s">
        <v>57</v>
      </c>
      <c r="D38" s="29" t="s">
        <v>86</v>
      </c>
      <c r="E38" s="28" t="s">
        <v>24</v>
      </c>
      <c r="F38" s="28">
        <v>3</v>
      </c>
      <c r="G38" s="28">
        <v>2</v>
      </c>
      <c r="H38" s="28" t="s">
        <v>25</v>
      </c>
      <c r="I38" s="28">
        <v>2</v>
      </c>
      <c r="J38" s="28" t="s">
        <v>25</v>
      </c>
      <c r="K38" s="28" t="s">
        <v>28</v>
      </c>
      <c r="L38" s="28">
        <v>28</v>
      </c>
      <c r="M38" s="28">
        <v>28</v>
      </c>
      <c r="N38" s="28">
        <v>56</v>
      </c>
      <c r="O38" s="28">
        <v>19</v>
      </c>
      <c r="P38" s="66"/>
    </row>
    <row r="39" ht="31.5" spans="2:16">
      <c r="B39" s="27" t="s">
        <v>87</v>
      </c>
      <c r="C39" s="28" t="s">
        <v>41</v>
      </c>
      <c r="D39" s="29" t="s">
        <v>88</v>
      </c>
      <c r="E39" s="28" t="s">
        <v>24</v>
      </c>
      <c r="F39" s="28">
        <v>2</v>
      </c>
      <c r="G39" s="28" t="s">
        <v>25</v>
      </c>
      <c r="H39" s="28" t="s">
        <v>25</v>
      </c>
      <c r="I39" s="28">
        <v>2</v>
      </c>
      <c r="J39" s="28" t="s">
        <v>25</v>
      </c>
      <c r="K39" s="28" t="s">
        <v>12</v>
      </c>
      <c r="L39" s="28">
        <v>0</v>
      </c>
      <c r="M39" s="28">
        <v>28</v>
      </c>
      <c r="N39" s="28">
        <v>28</v>
      </c>
      <c r="O39" s="28">
        <v>22</v>
      </c>
      <c r="P39" s="64"/>
    </row>
    <row r="40" ht="15.75" spans="2:16">
      <c r="B40" s="27" t="s">
        <v>89</v>
      </c>
      <c r="C40" s="28" t="s">
        <v>41</v>
      </c>
      <c r="D40" s="29" t="s">
        <v>90</v>
      </c>
      <c r="E40" s="28" t="s">
        <v>24</v>
      </c>
      <c r="F40" s="28" t="s">
        <v>45</v>
      </c>
      <c r="G40" s="28"/>
      <c r="H40" s="28" t="s">
        <v>45</v>
      </c>
      <c r="I40" s="28"/>
      <c r="J40" s="28"/>
      <c r="K40" s="28" t="s">
        <v>46</v>
      </c>
      <c r="L40" s="28"/>
      <c r="M40" s="28" t="s">
        <v>47</v>
      </c>
      <c r="N40" s="28" t="s">
        <v>47</v>
      </c>
      <c r="O40" s="28" t="s">
        <v>48</v>
      </c>
      <c r="P40" s="66"/>
    </row>
    <row r="41" ht="15.75" spans="2:16">
      <c r="B41" s="30"/>
      <c r="C41" s="31"/>
      <c r="D41" s="32"/>
      <c r="E41" s="33" t="s">
        <v>49</v>
      </c>
      <c r="F41" s="34">
        <f>SUM(F32:F40)</f>
        <v>30</v>
      </c>
      <c r="G41" s="35">
        <f>SUM(G32:G40)</f>
        <v>14</v>
      </c>
      <c r="H41" s="35">
        <f>SUM(H32:H40)</f>
        <v>1</v>
      </c>
      <c r="I41" s="35">
        <f>SUM(I32:I40)</f>
        <v>9</v>
      </c>
      <c r="J41" s="35">
        <f>SUM(J32:J40)</f>
        <v>3</v>
      </c>
      <c r="K41" s="34" t="s">
        <v>71</v>
      </c>
      <c r="L41" s="34">
        <f>SUM(L32:L40)</f>
        <v>196</v>
      </c>
      <c r="M41" s="34">
        <f>SUM(M32:M40)</f>
        <v>182</v>
      </c>
      <c r="N41" s="34">
        <f>SUM(N32:N40)</f>
        <v>378</v>
      </c>
      <c r="O41" s="34">
        <f>SUM(O32:O40)</f>
        <v>372</v>
      </c>
      <c r="P41" s="61"/>
    </row>
    <row r="42" ht="16.5" spans="2:16">
      <c r="B42" s="9"/>
      <c r="C42" s="10"/>
      <c r="D42" s="36"/>
      <c r="E42" s="11"/>
      <c r="F42" s="11"/>
      <c r="G42" s="24">
        <f>SUM(G41:J41)</f>
        <v>27</v>
      </c>
      <c r="H42" s="24"/>
      <c r="I42" s="24"/>
      <c r="J42" s="24"/>
      <c r="K42" s="11"/>
      <c r="L42" s="11"/>
      <c r="M42" s="11"/>
      <c r="N42" s="11"/>
      <c r="O42" s="11"/>
      <c r="P42" s="63"/>
    </row>
    <row r="43" ht="15.75" spans="2:16">
      <c r="B43" s="37" t="s">
        <v>91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60"/>
    </row>
    <row r="44" ht="15.75" spans="2:16">
      <c r="B44" s="27" t="s">
        <v>92</v>
      </c>
      <c r="C44" s="28" t="s">
        <v>57</v>
      </c>
      <c r="D44" s="29" t="s">
        <v>93</v>
      </c>
      <c r="E44" s="28" t="s">
        <v>24</v>
      </c>
      <c r="F44" s="28">
        <v>5</v>
      </c>
      <c r="G44" s="28">
        <v>1</v>
      </c>
      <c r="H44" s="28" t="s">
        <v>25</v>
      </c>
      <c r="I44" s="28"/>
      <c r="J44" s="28">
        <v>3</v>
      </c>
      <c r="K44" s="28" t="s">
        <v>28</v>
      </c>
      <c r="L44" s="28">
        <v>14</v>
      </c>
      <c r="M44" s="28">
        <v>42</v>
      </c>
      <c r="N44" s="28">
        <v>56</v>
      </c>
      <c r="O44" s="28">
        <v>69</v>
      </c>
      <c r="P44" s="64"/>
    </row>
    <row r="45" ht="15.75" spans="2:16">
      <c r="B45" s="27" t="s">
        <v>94</v>
      </c>
      <c r="C45" s="28" t="s">
        <v>30</v>
      </c>
      <c r="D45" s="29" t="s">
        <v>95</v>
      </c>
      <c r="E45" s="28" t="s">
        <v>24</v>
      </c>
      <c r="F45" s="28">
        <v>5</v>
      </c>
      <c r="G45" s="28">
        <v>3</v>
      </c>
      <c r="H45" s="28" t="s">
        <v>25</v>
      </c>
      <c r="I45" s="28">
        <v>2</v>
      </c>
      <c r="J45" s="28" t="s">
        <v>25</v>
      </c>
      <c r="K45" s="28" t="s">
        <v>28</v>
      </c>
      <c r="L45" s="28">
        <v>42</v>
      </c>
      <c r="M45" s="28">
        <v>28</v>
      </c>
      <c r="N45" s="28">
        <v>70</v>
      </c>
      <c r="O45" s="28">
        <v>55</v>
      </c>
      <c r="P45" s="64"/>
    </row>
    <row r="46" ht="31.5" spans="2:16">
      <c r="B46" s="27" t="s">
        <v>96</v>
      </c>
      <c r="C46" s="28" t="s">
        <v>57</v>
      </c>
      <c r="D46" s="29" t="s">
        <v>97</v>
      </c>
      <c r="E46" s="28" t="s">
        <v>24</v>
      </c>
      <c r="F46" s="28">
        <v>4</v>
      </c>
      <c r="G46" s="28">
        <v>3</v>
      </c>
      <c r="H46" s="28" t="s">
        <v>25</v>
      </c>
      <c r="I46" s="28">
        <v>2</v>
      </c>
      <c r="J46" s="28" t="s">
        <v>25</v>
      </c>
      <c r="K46" s="28" t="s">
        <v>28</v>
      </c>
      <c r="L46" s="28">
        <v>42</v>
      </c>
      <c r="M46" s="28">
        <v>28</v>
      </c>
      <c r="N46" s="28">
        <v>70</v>
      </c>
      <c r="O46" s="28">
        <v>30</v>
      </c>
      <c r="P46" s="64"/>
    </row>
    <row r="47" ht="15.75" spans="2:16">
      <c r="B47" s="27" t="s">
        <v>98</v>
      </c>
      <c r="C47" s="28" t="s">
        <v>22</v>
      </c>
      <c r="D47" s="29" t="s">
        <v>99</v>
      </c>
      <c r="E47" s="28" t="s">
        <v>24</v>
      </c>
      <c r="F47" s="28">
        <v>4</v>
      </c>
      <c r="G47" s="28">
        <v>3</v>
      </c>
      <c r="H47" s="28" t="s">
        <v>25</v>
      </c>
      <c r="I47" s="28">
        <v>2</v>
      </c>
      <c r="J47" s="28" t="s">
        <v>25</v>
      </c>
      <c r="K47" s="28" t="s">
        <v>28</v>
      </c>
      <c r="L47" s="28">
        <v>42</v>
      </c>
      <c r="M47" s="28">
        <v>28</v>
      </c>
      <c r="N47" s="28">
        <v>70</v>
      </c>
      <c r="O47" s="28">
        <v>30</v>
      </c>
      <c r="P47" s="66"/>
    </row>
    <row r="48" ht="15.75" spans="2:16">
      <c r="B48" s="27" t="s">
        <v>100</v>
      </c>
      <c r="C48" s="28" t="s">
        <v>22</v>
      </c>
      <c r="D48" s="29" t="s">
        <v>101</v>
      </c>
      <c r="E48" s="28" t="s">
        <v>24</v>
      </c>
      <c r="F48" s="28">
        <v>4</v>
      </c>
      <c r="G48" s="28">
        <v>2</v>
      </c>
      <c r="H48" s="28" t="s">
        <v>25</v>
      </c>
      <c r="I48" s="28">
        <v>1</v>
      </c>
      <c r="J48" s="28" t="s">
        <v>25</v>
      </c>
      <c r="K48" s="28" t="s">
        <v>12</v>
      </c>
      <c r="L48" s="28">
        <v>28</v>
      </c>
      <c r="M48" s="28">
        <v>14</v>
      </c>
      <c r="N48" s="28">
        <v>42</v>
      </c>
      <c r="O48" s="28">
        <v>58</v>
      </c>
      <c r="P48" s="66"/>
    </row>
    <row r="49" ht="15.75" spans="2:16">
      <c r="B49" s="27" t="s">
        <v>102</v>
      </c>
      <c r="C49" s="28" t="s">
        <v>57</v>
      </c>
      <c r="D49" s="29" t="s">
        <v>103</v>
      </c>
      <c r="E49" s="28" t="s">
        <v>24</v>
      </c>
      <c r="F49" s="28">
        <v>3</v>
      </c>
      <c r="G49" s="28">
        <v>2</v>
      </c>
      <c r="H49" s="28"/>
      <c r="I49" s="28">
        <v>2</v>
      </c>
      <c r="J49" s="28" t="s">
        <v>25</v>
      </c>
      <c r="K49" s="28" t="s">
        <v>12</v>
      </c>
      <c r="L49" s="28">
        <v>28</v>
      </c>
      <c r="M49" s="28">
        <v>28</v>
      </c>
      <c r="N49" s="28">
        <v>56</v>
      </c>
      <c r="O49" s="28">
        <v>19</v>
      </c>
      <c r="P49" s="66"/>
    </row>
    <row r="50" ht="31.5" spans="2:16">
      <c r="B50" s="27" t="s">
        <v>104</v>
      </c>
      <c r="C50" s="28" t="s">
        <v>41</v>
      </c>
      <c r="D50" s="29" t="s">
        <v>105</v>
      </c>
      <c r="E50" s="28" t="s">
        <v>24</v>
      </c>
      <c r="F50" s="28">
        <v>2</v>
      </c>
      <c r="G50" s="28" t="s">
        <v>25</v>
      </c>
      <c r="H50" s="28" t="s">
        <v>25</v>
      </c>
      <c r="I50" s="28">
        <v>2</v>
      </c>
      <c r="J50" s="28" t="s">
        <v>25</v>
      </c>
      <c r="K50" s="28" t="s">
        <v>12</v>
      </c>
      <c r="L50" s="28">
        <v>0</v>
      </c>
      <c r="M50" s="28">
        <v>28</v>
      </c>
      <c r="N50" s="28">
        <v>28</v>
      </c>
      <c r="O50" s="28">
        <v>22</v>
      </c>
      <c r="P50" s="64"/>
    </row>
    <row r="51" ht="15.75" spans="2:16">
      <c r="B51" s="27" t="s">
        <v>106</v>
      </c>
      <c r="C51" s="28" t="s">
        <v>41</v>
      </c>
      <c r="D51" s="29" t="s">
        <v>107</v>
      </c>
      <c r="E51" s="28" t="s">
        <v>24</v>
      </c>
      <c r="F51" s="28" t="s">
        <v>45</v>
      </c>
      <c r="G51" s="28" t="s">
        <v>25</v>
      </c>
      <c r="H51" s="28" t="s">
        <v>45</v>
      </c>
      <c r="I51" s="28" t="s">
        <v>25</v>
      </c>
      <c r="J51" s="28" t="s">
        <v>25</v>
      </c>
      <c r="K51" s="28" t="s">
        <v>46</v>
      </c>
      <c r="L51" s="28">
        <v>0</v>
      </c>
      <c r="M51" s="28" t="s">
        <v>47</v>
      </c>
      <c r="N51" s="28" t="s">
        <v>47</v>
      </c>
      <c r="O51" s="28" t="s">
        <v>48</v>
      </c>
      <c r="P51" s="64"/>
    </row>
    <row r="52" ht="15.75" spans="2:16">
      <c r="B52" s="27" t="s">
        <v>108</v>
      </c>
      <c r="C52" s="28" t="s">
        <v>30</v>
      </c>
      <c r="D52" s="29" t="s">
        <v>109</v>
      </c>
      <c r="E52" s="28" t="s">
        <v>24</v>
      </c>
      <c r="F52" s="28">
        <v>3</v>
      </c>
      <c r="G52" s="28" t="s">
        <v>25</v>
      </c>
      <c r="H52" s="28" t="s">
        <v>25</v>
      </c>
      <c r="I52" s="28" t="s">
        <v>25</v>
      </c>
      <c r="J52" s="28" t="s">
        <v>25</v>
      </c>
      <c r="K52" s="28" t="s">
        <v>12</v>
      </c>
      <c r="L52" s="28">
        <v>0</v>
      </c>
      <c r="M52" s="28">
        <v>120</v>
      </c>
      <c r="N52" s="28">
        <v>120</v>
      </c>
      <c r="O52" s="28">
        <v>0</v>
      </c>
      <c r="P52" s="64"/>
    </row>
    <row r="53" ht="15.75" spans="2:16">
      <c r="B53" s="27"/>
      <c r="C53" s="39"/>
      <c r="D53" s="29"/>
      <c r="E53" s="40" t="s">
        <v>49</v>
      </c>
      <c r="F53" s="40">
        <f>SUM(F44:F52)</f>
        <v>30</v>
      </c>
      <c r="G53" s="41">
        <f>SUM(G44:G52)</f>
        <v>14</v>
      </c>
      <c r="H53" s="41">
        <f>SUM(H44:H52)</f>
        <v>0</v>
      </c>
      <c r="I53" s="41">
        <f>SUM(I44:I52)</f>
        <v>11</v>
      </c>
      <c r="J53" s="41">
        <f>SUM(J44:J52)</f>
        <v>3</v>
      </c>
      <c r="K53" s="67" t="s">
        <v>110</v>
      </c>
      <c r="L53" s="40">
        <f>SUM(L44:L52)</f>
        <v>196</v>
      </c>
      <c r="M53" s="40">
        <f>SUM(M44:M52)</f>
        <v>316</v>
      </c>
      <c r="N53" s="40">
        <f>SUM(N44:N52)</f>
        <v>512</v>
      </c>
      <c r="O53" s="40">
        <f>SUM(O44:O52)</f>
        <v>283</v>
      </c>
      <c r="P53" s="64"/>
    </row>
    <row r="54" ht="16.5" spans="2:16">
      <c r="B54" s="42"/>
      <c r="C54" s="43"/>
      <c r="D54" s="44"/>
      <c r="E54" s="43"/>
      <c r="F54" s="43"/>
      <c r="G54" s="45">
        <f>SUM(G53:J53)</f>
        <v>28</v>
      </c>
      <c r="H54" s="45"/>
      <c r="I54" s="45"/>
      <c r="J54" s="45"/>
      <c r="K54" s="68"/>
      <c r="L54" s="43"/>
      <c r="M54" s="43"/>
      <c r="N54" s="43"/>
      <c r="O54" s="43"/>
      <c r="P54" s="69"/>
    </row>
    <row r="55" ht="15.75" spans="2:16">
      <c r="B55" s="46" t="s">
        <v>111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70"/>
    </row>
    <row r="56" ht="15.75" spans="2:16">
      <c r="B56" s="48" t="s">
        <v>112</v>
      </c>
      <c r="C56" s="49" t="s">
        <v>30</v>
      </c>
      <c r="D56" s="50" t="s">
        <v>113</v>
      </c>
      <c r="E56" s="49" t="s">
        <v>24</v>
      </c>
      <c r="F56" s="49">
        <v>4</v>
      </c>
      <c r="G56" s="49">
        <v>2</v>
      </c>
      <c r="H56" s="49" t="s">
        <v>25</v>
      </c>
      <c r="I56" s="49">
        <v>2</v>
      </c>
      <c r="J56" s="49" t="s">
        <v>25</v>
      </c>
      <c r="K56" s="49" t="s">
        <v>28</v>
      </c>
      <c r="L56" s="49">
        <f t="shared" ref="L56:L64" si="9">G56*14</f>
        <v>28</v>
      </c>
      <c r="M56" s="49">
        <f t="shared" ref="M56:M58" si="10">I56*14</f>
        <v>28</v>
      </c>
      <c r="N56" s="49">
        <f t="shared" ref="N56:N64" si="11">L56+M56</f>
        <v>56</v>
      </c>
      <c r="O56" s="71">
        <f t="shared" ref="O56:O64" si="12">(F56*25)-N56</f>
        <v>44</v>
      </c>
      <c r="P56" s="72"/>
    </row>
    <row r="57" ht="15.75" spans="2:16">
      <c r="B57" s="48" t="s">
        <v>114</v>
      </c>
      <c r="C57" s="49" t="s">
        <v>30</v>
      </c>
      <c r="D57" s="51" t="s">
        <v>115</v>
      </c>
      <c r="E57" s="49" t="s">
        <v>24</v>
      </c>
      <c r="F57" s="49">
        <v>5</v>
      </c>
      <c r="G57" s="49">
        <v>2</v>
      </c>
      <c r="H57" s="49" t="s">
        <v>25</v>
      </c>
      <c r="I57" s="49">
        <v>2</v>
      </c>
      <c r="J57" s="49" t="s">
        <v>25</v>
      </c>
      <c r="K57" s="49" t="s">
        <v>28</v>
      </c>
      <c r="L57" s="49">
        <f t="shared" si="9"/>
        <v>28</v>
      </c>
      <c r="M57" s="49">
        <f t="shared" si="10"/>
        <v>28</v>
      </c>
      <c r="N57" s="49">
        <f t="shared" si="11"/>
        <v>56</v>
      </c>
      <c r="O57" s="71">
        <f t="shared" si="12"/>
        <v>69</v>
      </c>
      <c r="P57" s="73"/>
    </row>
    <row r="58" ht="15.75" spans="2:16">
      <c r="B58" s="48" t="s">
        <v>116</v>
      </c>
      <c r="C58" s="49" t="s">
        <v>30</v>
      </c>
      <c r="D58" s="51" t="s">
        <v>117</v>
      </c>
      <c r="E58" s="49" t="s">
        <v>24</v>
      </c>
      <c r="F58" s="49">
        <v>5</v>
      </c>
      <c r="G58" s="49">
        <v>4</v>
      </c>
      <c r="H58" s="49" t="s">
        <v>25</v>
      </c>
      <c r="I58" s="49">
        <v>2</v>
      </c>
      <c r="J58" s="49" t="s">
        <v>25</v>
      </c>
      <c r="K58" s="49" t="s">
        <v>12</v>
      </c>
      <c r="L58" s="49">
        <f t="shared" si="9"/>
        <v>56</v>
      </c>
      <c r="M58" s="49">
        <f t="shared" si="10"/>
        <v>28</v>
      </c>
      <c r="N58" s="49">
        <f t="shared" si="11"/>
        <v>84</v>
      </c>
      <c r="O58" s="71">
        <f t="shared" si="12"/>
        <v>41</v>
      </c>
      <c r="P58" s="73"/>
    </row>
    <row r="59" ht="15.75" spans="2:16">
      <c r="B59" s="52" t="s">
        <v>118</v>
      </c>
      <c r="C59" s="49" t="s">
        <v>57</v>
      </c>
      <c r="D59" s="16" t="s">
        <v>119</v>
      </c>
      <c r="E59" s="15" t="s">
        <v>24</v>
      </c>
      <c r="F59" s="15">
        <v>6</v>
      </c>
      <c r="G59" s="15">
        <v>1</v>
      </c>
      <c r="H59" s="15" t="s">
        <v>25</v>
      </c>
      <c r="I59" s="15" t="s">
        <v>25</v>
      </c>
      <c r="J59" s="15">
        <v>4</v>
      </c>
      <c r="K59" s="15" t="s">
        <v>28</v>
      </c>
      <c r="L59" s="49">
        <f t="shared" si="9"/>
        <v>14</v>
      </c>
      <c r="M59" s="49">
        <f>J59*14</f>
        <v>56</v>
      </c>
      <c r="N59" s="49">
        <f t="shared" si="11"/>
        <v>70</v>
      </c>
      <c r="O59" s="49">
        <f t="shared" si="12"/>
        <v>80</v>
      </c>
      <c r="P59" s="74"/>
    </row>
    <row r="60" ht="15.75" spans="2:16">
      <c r="B60" s="48" t="s">
        <v>120</v>
      </c>
      <c r="C60" s="49" t="s">
        <v>121</v>
      </c>
      <c r="D60" s="16" t="s">
        <v>122</v>
      </c>
      <c r="E60" s="15" t="s">
        <v>24</v>
      </c>
      <c r="F60" s="15">
        <v>2</v>
      </c>
      <c r="G60" s="15">
        <v>1</v>
      </c>
      <c r="H60" s="15"/>
      <c r="I60" s="15">
        <v>1</v>
      </c>
      <c r="J60" s="15"/>
      <c r="K60" s="15" t="s">
        <v>28</v>
      </c>
      <c r="L60" s="49">
        <f t="shared" si="9"/>
        <v>14</v>
      </c>
      <c r="M60" s="49">
        <f t="shared" ref="M60:M62" si="13">I60*14</f>
        <v>14</v>
      </c>
      <c r="N60" s="49">
        <f t="shared" si="11"/>
        <v>28</v>
      </c>
      <c r="O60" s="49">
        <f t="shared" si="12"/>
        <v>22</v>
      </c>
      <c r="P60" s="74"/>
    </row>
    <row r="61" ht="15.75" spans="2:16">
      <c r="B61" s="52" t="s">
        <v>123</v>
      </c>
      <c r="C61" s="49" t="s">
        <v>30</v>
      </c>
      <c r="D61" s="16" t="s">
        <v>124</v>
      </c>
      <c r="E61" s="15" t="s">
        <v>24</v>
      </c>
      <c r="F61" s="49">
        <v>4</v>
      </c>
      <c r="G61" s="49">
        <v>2</v>
      </c>
      <c r="H61" s="49" t="s">
        <v>25</v>
      </c>
      <c r="I61" s="49">
        <v>1</v>
      </c>
      <c r="J61" s="49" t="s">
        <v>25</v>
      </c>
      <c r="K61" s="49" t="s">
        <v>28</v>
      </c>
      <c r="L61" s="49">
        <f t="shared" si="9"/>
        <v>28</v>
      </c>
      <c r="M61" s="49">
        <f t="shared" si="13"/>
        <v>14</v>
      </c>
      <c r="N61" s="49">
        <f t="shared" si="11"/>
        <v>42</v>
      </c>
      <c r="O61" s="49">
        <f t="shared" si="12"/>
        <v>58</v>
      </c>
      <c r="P61" s="74"/>
    </row>
    <row r="62" ht="15.75" spans="2:16">
      <c r="B62" s="52" t="s">
        <v>125</v>
      </c>
      <c r="C62" s="49" t="s">
        <v>57</v>
      </c>
      <c r="D62" s="16" t="s">
        <v>126</v>
      </c>
      <c r="E62" s="15" t="s">
        <v>24</v>
      </c>
      <c r="F62" s="15">
        <v>2</v>
      </c>
      <c r="G62" s="15">
        <v>1</v>
      </c>
      <c r="H62" s="15" t="s">
        <v>25</v>
      </c>
      <c r="I62" s="49">
        <v>1</v>
      </c>
      <c r="J62" s="49" t="s">
        <v>25</v>
      </c>
      <c r="K62" s="49" t="s">
        <v>28</v>
      </c>
      <c r="L62" s="49">
        <f t="shared" si="9"/>
        <v>14</v>
      </c>
      <c r="M62" s="49">
        <f t="shared" si="13"/>
        <v>14</v>
      </c>
      <c r="N62" s="49">
        <f t="shared" si="11"/>
        <v>28</v>
      </c>
      <c r="O62" s="49">
        <f t="shared" si="12"/>
        <v>22</v>
      </c>
      <c r="P62" s="74"/>
    </row>
    <row r="63" ht="15.75" spans="2:16">
      <c r="B63" s="52" t="s">
        <v>127</v>
      </c>
      <c r="C63" s="53" t="s">
        <v>128</v>
      </c>
      <c r="D63" s="54" t="s">
        <v>129</v>
      </c>
      <c r="E63" s="53" t="s">
        <v>130</v>
      </c>
      <c r="F63" s="53">
        <v>2</v>
      </c>
      <c r="G63" s="53">
        <v>1</v>
      </c>
      <c r="H63" s="53" t="s">
        <v>25</v>
      </c>
      <c r="I63" s="53" t="s">
        <v>25</v>
      </c>
      <c r="J63" s="53">
        <v>1</v>
      </c>
      <c r="K63" s="53" t="s">
        <v>12</v>
      </c>
      <c r="L63" s="53">
        <f t="shared" si="9"/>
        <v>14</v>
      </c>
      <c r="M63" s="53">
        <f>J63*14</f>
        <v>14</v>
      </c>
      <c r="N63" s="53">
        <f t="shared" si="11"/>
        <v>28</v>
      </c>
      <c r="O63" s="53">
        <f t="shared" si="12"/>
        <v>22</v>
      </c>
      <c r="P63" s="75"/>
    </row>
    <row r="64" ht="31.5" spans="2:16">
      <c r="B64" s="48" t="s">
        <v>131</v>
      </c>
      <c r="C64" s="55"/>
      <c r="D64" s="56" t="s">
        <v>132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73"/>
    </row>
    <row r="65" ht="15.75" spans="2:16">
      <c r="B65" s="76"/>
      <c r="C65" s="49"/>
      <c r="D65" s="51"/>
      <c r="E65" s="71"/>
      <c r="F65" s="71"/>
      <c r="G65" s="77"/>
      <c r="H65" s="77"/>
      <c r="I65" s="77"/>
      <c r="J65" s="77"/>
      <c r="K65" s="71"/>
      <c r="L65" s="71"/>
      <c r="M65" s="71"/>
      <c r="N65" s="71"/>
      <c r="O65" s="71"/>
      <c r="P65" s="73"/>
    </row>
    <row r="66" ht="15.75" spans="2:16">
      <c r="B66" s="76"/>
      <c r="C66" s="49"/>
      <c r="D66" s="51"/>
      <c r="E66" s="71" t="s">
        <v>49</v>
      </c>
      <c r="F66" s="71">
        <f t="shared" ref="F66:J66" si="14">SUM(F56:F63)</f>
        <v>30</v>
      </c>
      <c r="G66" s="77">
        <f t="shared" si="14"/>
        <v>14</v>
      </c>
      <c r="H66" s="77">
        <f t="shared" si="14"/>
        <v>0</v>
      </c>
      <c r="I66" s="77">
        <f t="shared" si="14"/>
        <v>9</v>
      </c>
      <c r="J66" s="77">
        <f t="shared" si="14"/>
        <v>5</v>
      </c>
      <c r="K66" s="71" t="s">
        <v>133</v>
      </c>
      <c r="L66" s="71">
        <f t="shared" ref="L66:O66" si="15">SUM(L56:L63)</f>
        <v>196</v>
      </c>
      <c r="M66" s="71">
        <f t="shared" si="15"/>
        <v>196</v>
      </c>
      <c r="N66" s="71">
        <f t="shared" si="15"/>
        <v>392</v>
      </c>
      <c r="O66" s="71">
        <f t="shared" si="15"/>
        <v>358</v>
      </c>
      <c r="P66" s="73"/>
    </row>
    <row r="67" ht="16.5" spans="2:16">
      <c r="B67" s="78"/>
      <c r="C67" s="79"/>
      <c r="D67" s="79"/>
      <c r="E67" s="80"/>
      <c r="F67" s="80"/>
      <c r="G67" s="81">
        <f>SUM(G66:J66)</f>
        <v>28</v>
      </c>
      <c r="H67" s="81"/>
      <c r="I67" s="81"/>
      <c r="J67" s="81"/>
      <c r="K67" s="80"/>
      <c r="L67" s="80"/>
      <c r="M67" s="80"/>
      <c r="N67" s="80"/>
      <c r="O67" s="80"/>
      <c r="P67" s="136"/>
    </row>
    <row r="68" ht="15.75" spans="2:16">
      <c r="B68" s="82" t="s">
        <v>134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70"/>
    </row>
    <row r="69" ht="15.75" spans="2:16">
      <c r="B69" s="48" t="s">
        <v>135</v>
      </c>
      <c r="C69" s="49" t="s">
        <v>30</v>
      </c>
      <c r="D69" s="51" t="s">
        <v>136</v>
      </c>
      <c r="E69" s="49" t="s">
        <v>24</v>
      </c>
      <c r="F69" s="49">
        <v>4</v>
      </c>
      <c r="G69" s="49">
        <v>2</v>
      </c>
      <c r="H69" s="49" t="s">
        <v>25</v>
      </c>
      <c r="I69" s="49">
        <v>2</v>
      </c>
      <c r="J69" s="49" t="s">
        <v>25</v>
      </c>
      <c r="K69" s="49" t="s">
        <v>28</v>
      </c>
      <c r="L69" s="49">
        <f t="shared" ref="L69:L76" si="16">G69*14</f>
        <v>28</v>
      </c>
      <c r="M69" s="49">
        <f t="shared" ref="M69:M72" si="17">I69*14</f>
        <v>28</v>
      </c>
      <c r="N69" s="49">
        <f t="shared" ref="N69:N76" si="18">L69+M69</f>
        <v>56</v>
      </c>
      <c r="O69" s="49">
        <f t="shared" ref="O69:O76" si="19">(F69*25)-N69</f>
        <v>44</v>
      </c>
      <c r="P69" s="73"/>
    </row>
    <row r="70" ht="31.5" spans="2:16">
      <c r="B70" s="48" t="s">
        <v>137</v>
      </c>
      <c r="C70" s="71" t="s">
        <v>128</v>
      </c>
      <c r="D70" s="51" t="s">
        <v>138</v>
      </c>
      <c r="E70" s="71" t="s">
        <v>24</v>
      </c>
      <c r="F70" s="71">
        <v>4</v>
      </c>
      <c r="G70" s="71">
        <v>2</v>
      </c>
      <c r="H70" s="71" t="s">
        <v>25</v>
      </c>
      <c r="I70" s="71">
        <v>2</v>
      </c>
      <c r="J70" s="71" t="s">
        <v>25</v>
      </c>
      <c r="K70" s="71" t="s">
        <v>28</v>
      </c>
      <c r="L70" s="71">
        <f t="shared" si="16"/>
        <v>28</v>
      </c>
      <c r="M70" s="71">
        <f t="shared" si="17"/>
        <v>28</v>
      </c>
      <c r="N70" s="71">
        <f t="shared" si="18"/>
        <v>56</v>
      </c>
      <c r="O70" s="71">
        <f t="shared" si="19"/>
        <v>44</v>
      </c>
      <c r="P70" s="73"/>
    </row>
    <row r="71" ht="15.75" spans="2:16">
      <c r="B71" s="52" t="s">
        <v>139</v>
      </c>
      <c r="C71" s="49" t="s">
        <v>57</v>
      </c>
      <c r="D71" s="16" t="s">
        <v>140</v>
      </c>
      <c r="E71" s="49" t="s">
        <v>24</v>
      </c>
      <c r="F71" s="49">
        <v>6</v>
      </c>
      <c r="G71" s="49">
        <v>1</v>
      </c>
      <c r="H71" s="49" t="s">
        <v>25</v>
      </c>
      <c r="I71" s="49" t="s">
        <v>25</v>
      </c>
      <c r="J71" s="15">
        <v>4</v>
      </c>
      <c r="K71" s="49" t="s">
        <v>12</v>
      </c>
      <c r="L71" s="49">
        <f t="shared" si="16"/>
        <v>14</v>
      </c>
      <c r="M71" s="49">
        <f>J71*14</f>
        <v>56</v>
      </c>
      <c r="N71" s="49">
        <f t="shared" si="18"/>
        <v>70</v>
      </c>
      <c r="O71" s="49">
        <f t="shared" si="19"/>
        <v>80</v>
      </c>
      <c r="P71" s="73"/>
    </row>
    <row r="72" ht="15.75" spans="2:16">
      <c r="B72" s="52" t="s">
        <v>141</v>
      </c>
      <c r="C72" s="49" t="s">
        <v>57</v>
      </c>
      <c r="D72" s="16" t="s">
        <v>142</v>
      </c>
      <c r="E72" s="15" t="s">
        <v>24</v>
      </c>
      <c r="F72" s="15">
        <v>5</v>
      </c>
      <c r="G72" s="15">
        <v>3</v>
      </c>
      <c r="H72" s="15" t="s">
        <v>25</v>
      </c>
      <c r="I72" s="49">
        <v>1</v>
      </c>
      <c r="J72" s="15" t="s">
        <v>25</v>
      </c>
      <c r="K72" s="49" t="s">
        <v>28</v>
      </c>
      <c r="L72" s="49">
        <f t="shared" si="16"/>
        <v>42</v>
      </c>
      <c r="M72" s="49">
        <f t="shared" si="17"/>
        <v>14</v>
      </c>
      <c r="N72" s="49">
        <f t="shared" si="18"/>
        <v>56</v>
      </c>
      <c r="O72" s="49">
        <f t="shared" si="19"/>
        <v>69</v>
      </c>
      <c r="P72" s="74"/>
    </row>
    <row r="73" ht="31.5" spans="2:16">
      <c r="B73" s="52" t="s">
        <v>143</v>
      </c>
      <c r="C73" s="49" t="s">
        <v>57</v>
      </c>
      <c r="D73" s="16" t="s">
        <v>144</v>
      </c>
      <c r="E73" s="15" t="s">
        <v>24</v>
      </c>
      <c r="F73" s="15">
        <v>2</v>
      </c>
      <c r="G73" s="84">
        <v>2</v>
      </c>
      <c r="H73" s="15" t="s">
        <v>25</v>
      </c>
      <c r="I73" s="15" t="s">
        <v>25</v>
      </c>
      <c r="J73" s="15">
        <v>1</v>
      </c>
      <c r="K73" s="49" t="s">
        <v>28</v>
      </c>
      <c r="L73" s="49">
        <f t="shared" si="16"/>
        <v>28</v>
      </c>
      <c r="M73" s="49">
        <f>J73*14</f>
        <v>14</v>
      </c>
      <c r="N73" s="49">
        <f t="shared" si="18"/>
        <v>42</v>
      </c>
      <c r="O73" s="49">
        <f t="shared" si="19"/>
        <v>8</v>
      </c>
      <c r="P73" s="74"/>
    </row>
    <row r="74" ht="15.75" spans="2:16">
      <c r="B74" s="52" t="s">
        <v>145</v>
      </c>
      <c r="C74" s="49" t="s">
        <v>57</v>
      </c>
      <c r="D74" s="16" t="s">
        <v>146</v>
      </c>
      <c r="E74" s="49" t="s">
        <v>24</v>
      </c>
      <c r="F74" s="49">
        <v>3</v>
      </c>
      <c r="G74" s="49">
        <v>2</v>
      </c>
      <c r="H74" s="49" t="s">
        <v>25</v>
      </c>
      <c r="I74" s="15">
        <v>2</v>
      </c>
      <c r="J74" s="49" t="s">
        <v>25</v>
      </c>
      <c r="K74" s="49" t="s">
        <v>28</v>
      </c>
      <c r="L74" s="49">
        <f t="shared" si="16"/>
        <v>28</v>
      </c>
      <c r="M74" s="49">
        <f t="shared" ref="M74:M76" si="20">I74*14</f>
        <v>28</v>
      </c>
      <c r="N74" s="49">
        <f t="shared" si="18"/>
        <v>56</v>
      </c>
      <c r="O74" s="49">
        <f t="shared" si="19"/>
        <v>19</v>
      </c>
      <c r="P74" s="74"/>
    </row>
    <row r="75" ht="15.75" spans="2:16">
      <c r="B75" s="48" t="s">
        <v>147</v>
      </c>
      <c r="C75" s="53" t="s">
        <v>128</v>
      </c>
      <c r="D75" s="50" t="s">
        <v>148</v>
      </c>
      <c r="E75" s="53" t="s">
        <v>130</v>
      </c>
      <c r="F75" s="53">
        <v>3</v>
      </c>
      <c r="G75" s="53">
        <v>2</v>
      </c>
      <c r="H75" s="53" t="s">
        <v>25</v>
      </c>
      <c r="I75" s="53">
        <v>1</v>
      </c>
      <c r="J75" s="53" t="s">
        <v>25</v>
      </c>
      <c r="K75" s="53" t="s">
        <v>28</v>
      </c>
      <c r="L75" s="53">
        <f t="shared" si="16"/>
        <v>28</v>
      </c>
      <c r="M75" s="53">
        <f t="shared" si="20"/>
        <v>14</v>
      </c>
      <c r="N75" s="53">
        <f t="shared" si="18"/>
        <v>42</v>
      </c>
      <c r="O75" s="53">
        <f t="shared" si="19"/>
        <v>33</v>
      </c>
      <c r="P75" s="74"/>
    </row>
    <row r="76" ht="15.75" spans="2:16">
      <c r="B76" s="48" t="s">
        <v>149</v>
      </c>
      <c r="C76" s="55"/>
      <c r="D76" s="85" t="s">
        <v>150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74"/>
    </row>
    <row r="77" ht="15.75" spans="2:16">
      <c r="B77" s="48" t="s">
        <v>151</v>
      </c>
      <c r="C77" s="49" t="s">
        <v>30</v>
      </c>
      <c r="D77" s="51" t="s">
        <v>152</v>
      </c>
      <c r="E77" s="49" t="s">
        <v>24</v>
      </c>
      <c r="F77" s="49">
        <v>3</v>
      </c>
      <c r="G77" s="49" t="s">
        <v>25</v>
      </c>
      <c r="H77" s="49" t="s">
        <v>25</v>
      </c>
      <c r="I77" s="49" t="s">
        <v>25</v>
      </c>
      <c r="J77" s="49" t="s">
        <v>25</v>
      </c>
      <c r="K77" s="49" t="s">
        <v>12</v>
      </c>
      <c r="L77" s="49">
        <v>0</v>
      </c>
      <c r="M77" s="49">
        <v>120</v>
      </c>
      <c r="N77" s="49">
        <f>L77+M77</f>
        <v>120</v>
      </c>
      <c r="O77" s="49">
        <v>0</v>
      </c>
      <c r="P77" s="73"/>
    </row>
    <row r="78" ht="15.75" spans="2:16">
      <c r="B78" s="76"/>
      <c r="C78" s="49"/>
      <c r="D78" s="49"/>
      <c r="E78" s="71" t="s">
        <v>49</v>
      </c>
      <c r="F78" s="71">
        <f>SUM(F69:F77)</f>
        <v>30</v>
      </c>
      <c r="G78" s="77">
        <f>SUM(G69:G77)</f>
        <v>14</v>
      </c>
      <c r="H78" s="77">
        <f>SUM(H69:H77)</f>
        <v>0</v>
      </c>
      <c r="I78" s="77">
        <f>SUM(I69:I77)</f>
        <v>8</v>
      </c>
      <c r="J78" s="77">
        <f>SUM(J69:J77)</f>
        <v>5</v>
      </c>
      <c r="K78" s="71" t="s">
        <v>133</v>
      </c>
      <c r="L78" s="71">
        <f>SUM(L69:L77)</f>
        <v>196</v>
      </c>
      <c r="M78" s="71">
        <f>SUM(M69:M77)</f>
        <v>302</v>
      </c>
      <c r="N78" s="71">
        <f>SUM(N69:N77)</f>
        <v>498</v>
      </c>
      <c r="O78" s="71">
        <f>SUM(O69:O77)</f>
        <v>297</v>
      </c>
      <c r="P78" s="73"/>
    </row>
    <row r="79" ht="16.5" spans="2:16">
      <c r="B79" s="78"/>
      <c r="C79" s="79"/>
      <c r="D79" s="79"/>
      <c r="E79" s="80"/>
      <c r="F79" s="80"/>
      <c r="G79" s="86">
        <f>SUM(G78:J78)</f>
        <v>27</v>
      </c>
      <c r="H79" s="86"/>
      <c r="I79" s="86"/>
      <c r="J79" s="86"/>
      <c r="K79" s="80"/>
      <c r="L79" s="80"/>
      <c r="M79" s="80"/>
      <c r="N79" s="80"/>
      <c r="O79" s="80"/>
      <c r="P79" s="136"/>
    </row>
    <row r="80" ht="15.75" spans="2:16">
      <c r="B80" s="46" t="s">
        <v>153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70"/>
    </row>
    <row r="81" ht="31.5" spans="2:16">
      <c r="B81" s="87" t="s">
        <v>154</v>
      </c>
      <c r="C81" s="15" t="s">
        <v>128</v>
      </c>
      <c r="D81" s="16" t="s">
        <v>155</v>
      </c>
      <c r="E81" s="15" t="s">
        <v>24</v>
      </c>
      <c r="F81" s="15">
        <v>5</v>
      </c>
      <c r="G81" s="15">
        <v>3</v>
      </c>
      <c r="H81" s="15" t="s">
        <v>25</v>
      </c>
      <c r="I81" s="15">
        <v>1</v>
      </c>
      <c r="J81" s="15" t="s">
        <v>25</v>
      </c>
      <c r="K81" s="15" t="s">
        <v>28</v>
      </c>
      <c r="L81" s="15">
        <f t="shared" ref="L81:L90" si="21">G81*14</f>
        <v>42</v>
      </c>
      <c r="M81" s="15">
        <f t="shared" ref="M81:M90" si="22">I81*14</f>
        <v>14</v>
      </c>
      <c r="N81" s="15">
        <f t="shared" ref="N81:N90" si="23">L81+M81</f>
        <v>56</v>
      </c>
      <c r="O81" s="137">
        <f t="shared" ref="O81:O90" si="24">(F81*25)-N81</f>
        <v>69</v>
      </c>
      <c r="P81" s="138"/>
    </row>
    <row r="82" ht="15.75" spans="2:16">
      <c r="B82" s="14" t="s">
        <v>156</v>
      </c>
      <c r="C82" s="15" t="s">
        <v>30</v>
      </c>
      <c r="D82" s="16" t="s">
        <v>157</v>
      </c>
      <c r="E82" s="15" t="s">
        <v>24</v>
      </c>
      <c r="F82" s="15">
        <v>3</v>
      </c>
      <c r="G82" s="15">
        <v>2</v>
      </c>
      <c r="H82" s="15">
        <v>1</v>
      </c>
      <c r="I82" s="15" t="s">
        <v>25</v>
      </c>
      <c r="J82" s="15" t="s">
        <v>25</v>
      </c>
      <c r="K82" s="15" t="s">
        <v>12</v>
      </c>
      <c r="L82" s="15">
        <f t="shared" si="21"/>
        <v>28</v>
      </c>
      <c r="M82" s="15">
        <f>H82*14</f>
        <v>14</v>
      </c>
      <c r="N82" s="15">
        <f t="shared" si="23"/>
        <v>42</v>
      </c>
      <c r="O82" s="15">
        <f t="shared" si="24"/>
        <v>33</v>
      </c>
      <c r="P82" s="139"/>
    </row>
    <row r="83" ht="15.75" spans="2:16">
      <c r="B83" s="87" t="s">
        <v>158</v>
      </c>
      <c r="C83" s="15" t="s">
        <v>57</v>
      </c>
      <c r="D83" s="88" t="s">
        <v>159</v>
      </c>
      <c r="E83" s="15" t="s">
        <v>24</v>
      </c>
      <c r="F83" s="15">
        <v>4</v>
      </c>
      <c r="G83" s="15">
        <v>2</v>
      </c>
      <c r="H83" s="15" t="s">
        <v>25</v>
      </c>
      <c r="I83" s="15">
        <v>1</v>
      </c>
      <c r="J83" s="15" t="s">
        <v>25</v>
      </c>
      <c r="K83" s="15" t="s">
        <v>28</v>
      </c>
      <c r="L83" s="15">
        <f t="shared" si="21"/>
        <v>28</v>
      </c>
      <c r="M83" s="15">
        <f t="shared" si="22"/>
        <v>14</v>
      </c>
      <c r="N83" s="15">
        <f t="shared" si="23"/>
        <v>42</v>
      </c>
      <c r="O83" s="137">
        <f t="shared" si="24"/>
        <v>58</v>
      </c>
      <c r="P83" s="140"/>
    </row>
    <row r="84" ht="15.75" spans="2:16">
      <c r="B84" s="87" t="s">
        <v>160</v>
      </c>
      <c r="C84" s="15" t="s">
        <v>57</v>
      </c>
      <c r="D84" s="89" t="s">
        <v>161</v>
      </c>
      <c r="E84" s="15" t="s">
        <v>24</v>
      </c>
      <c r="F84" s="15">
        <v>6</v>
      </c>
      <c r="G84" s="15">
        <v>1</v>
      </c>
      <c r="H84" s="15" t="s">
        <v>25</v>
      </c>
      <c r="I84" s="15" t="s">
        <v>25</v>
      </c>
      <c r="J84" s="15">
        <v>4</v>
      </c>
      <c r="K84" s="15" t="s">
        <v>12</v>
      </c>
      <c r="L84" s="15">
        <f t="shared" si="21"/>
        <v>14</v>
      </c>
      <c r="M84" s="15">
        <f>J84*14</f>
        <v>56</v>
      </c>
      <c r="N84" s="15">
        <f t="shared" si="23"/>
        <v>70</v>
      </c>
      <c r="O84" s="137">
        <f t="shared" si="24"/>
        <v>80</v>
      </c>
      <c r="P84" s="140"/>
    </row>
    <row r="85" ht="15.75" spans="2:16">
      <c r="B85" s="14" t="s">
        <v>162</v>
      </c>
      <c r="C85" s="90" t="s">
        <v>128</v>
      </c>
      <c r="D85" s="91" t="s">
        <v>163</v>
      </c>
      <c r="E85" s="90" t="s">
        <v>130</v>
      </c>
      <c r="F85" s="90">
        <v>4</v>
      </c>
      <c r="G85" s="90">
        <v>2</v>
      </c>
      <c r="H85" s="90" t="s">
        <v>25</v>
      </c>
      <c r="I85" s="90">
        <v>2</v>
      </c>
      <c r="J85" s="90" t="s">
        <v>25</v>
      </c>
      <c r="K85" s="90" t="s">
        <v>28</v>
      </c>
      <c r="L85" s="90">
        <f t="shared" si="21"/>
        <v>28</v>
      </c>
      <c r="M85" s="90">
        <f t="shared" si="22"/>
        <v>28</v>
      </c>
      <c r="N85" s="90">
        <f t="shared" si="23"/>
        <v>56</v>
      </c>
      <c r="O85" s="90">
        <f t="shared" si="24"/>
        <v>44</v>
      </c>
      <c r="P85" s="141"/>
    </row>
    <row r="86" ht="15.75" spans="2:16">
      <c r="B86" s="14" t="s">
        <v>164</v>
      </c>
      <c r="C86" s="92"/>
      <c r="D86" s="93" t="s">
        <v>165</v>
      </c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141"/>
    </row>
    <row r="87" ht="15.75" spans="2:16">
      <c r="B87" s="14" t="s">
        <v>166</v>
      </c>
      <c r="C87" s="90" t="s">
        <v>128</v>
      </c>
      <c r="D87" s="93" t="s">
        <v>167</v>
      </c>
      <c r="E87" s="90" t="s">
        <v>130</v>
      </c>
      <c r="F87" s="90">
        <v>4</v>
      </c>
      <c r="G87" s="90">
        <v>2</v>
      </c>
      <c r="H87" s="90" t="s">
        <v>25</v>
      </c>
      <c r="I87" s="90">
        <v>2</v>
      </c>
      <c r="J87" s="90" t="s">
        <v>25</v>
      </c>
      <c r="K87" s="90" t="s">
        <v>12</v>
      </c>
      <c r="L87" s="90">
        <f t="shared" si="21"/>
        <v>28</v>
      </c>
      <c r="M87" s="90">
        <f t="shared" si="22"/>
        <v>28</v>
      </c>
      <c r="N87" s="90">
        <f t="shared" si="23"/>
        <v>56</v>
      </c>
      <c r="O87" s="90">
        <f t="shared" si="24"/>
        <v>44</v>
      </c>
      <c r="P87" s="141"/>
    </row>
    <row r="88" ht="31.5" spans="2:16">
      <c r="B88" s="14" t="s">
        <v>168</v>
      </c>
      <c r="C88" s="92"/>
      <c r="D88" s="91" t="s">
        <v>169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141"/>
    </row>
    <row r="89" ht="15.75" spans="2:16">
      <c r="B89" s="87" t="s">
        <v>170</v>
      </c>
      <c r="C89" s="94" t="s">
        <v>57</v>
      </c>
      <c r="D89" s="16" t="s">
        <v>171</v>
      </c>
      <c r="E89" s="90" t="s">
        <v>130</v>
      </c>
      <c r="F89" s="90">
        <v>4</v>
      </c>
      <c r="G89" s="90">
        <v>2</v>
      </c>
      <c r="H89" s="90" t="s">
        <v>25</v>
      </c>
      <c r="I89" s="90">
        <v>2</v>
      </c>
      <c r="J89" s="90" t="s">
        <v>25</v>
      </c>
      <c r="K89" s="90" t="s">
        <v>28</v>
      </c>
      <c r="L89" s="90">
        <f t="shared" si="21"/>
        <v>28</v>
      </c>
      <c r="M89" s="90">
        <f t="shared" si="22"/>
        <v>28</v>
      </c>
      <c r="N89" s="90">
        <f t="shared" si="23"/>
        <v>56</v>
      </c>
      <c r="O89" s="90">
        <f t="shared" si="24"/>
        <v>44</v>
      </c>
      <c r="P89" s="142"/>
    </row>
    <row r="90" ht="15.75" spans="2:16">
      <c r="B90" s="14" t="s">
        <v>172</v>
      </c>
      <c r="C90" s="95"/>
      <c r="D90" s="96" t="s">
        <v>173</v>
      </c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142"/>
    </row>
    <row r="91" ht="15.75" spans="2:16">
      <c r="B91" s="97"/>
      <c r="C91" s="98"/>
      <c r="D91" s="98"/>
      <c r="E91" s="99" t="s">
        <v>49</v>
      </c>
      <c r="F91" s="99">
        <f>SUM(F81:F89)</f>
        <v>30</v>
      </c>
      <c r="G91" s="100">
        <f>SUM(G81:G89)</f>
        <v>14</v>
      </c>
      <c r="H91" s="100">
        <f>SUM(H81:H89)</f>
        <v>1</v>
      </c>
      <c r="I91" s="100">
        <f>SUM(I81:I89)</f>
        <v>8</v>
      </c>
      <c r="J91" s="100">
        <f>SUM(J81:J89)</f>
        <v>4</v>
      </c>
      <c r="K91" s="99" t="s">
        <v>174</v>
      </c>
      <c r="L91" s="99">
        <f>SUM(L81:L89)</f>
        <v>196</v>
      </c>
      <c r="M91" s="99">
        <f>SUM(M81:M89)</f>
        <v>182</v>
      </c>
      <c r="N91" s="99">
        <f>SUM(N81:N89)</f>
        <v>378</v>
      </c>
      <c r="O91" s="99">
        <f>SUM(O81:O89)</f>
        <v>372</v>
      </c>
      <c r="P91" s="139"/>
    </row>
    <row r="92" ht="16.5" spans="2:16">
      <c r="B92" s="101"/>
      <c r="C92" s="102"/>
      <c r="D92" s="102"/>
      <c r="E92" s="103"/>
      <c r="F92" s="103"/>
      <c r="G92" s="104">
        <f>SUM(G91:J91)</f>
        <v>27</v>
      </c>
      <c r="H92" s="104"/>
      <c r="I92" s="104"/>
      <c r="J92" s="104"/>
      <c r="K92" s="103"/>
      <c r="L92" s="103"/>
      <c r="M92" s="103"/>
      <c r="N92" s="103"/>
      <c r="O92" s="103"/>
      <c r="P92" s="143"/>
    </row>
    <row r="93" ht="15.75" spans="2:16">
      <c r="B93" s="82" t="s">
        <v>175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70"/>
    </row>
    <row r="94" ht="31.5" spans="2:16">
      <c r="B94" s="14" t="s">
        <v>176</v>
      </c>
      <c r="C94" s="90" t="s">
        <v>30</v>
      </c>
      <c r="D94" s="105" t="s">
        <v>177</v>
      </c>
      <c r="E94" s="90" t="s">
        <v>130</v>
      </c>
      <c r="F94" s="90">
        <v>5</v>
      </c>
      <c r="G94" s="90">
        <v>2</v>
      </c>
      <c r="H94" s="90" t="s">
        <v>25</v>
      </c>
      <c r="I94" s="90" t="s">
        <v>25</v>
      </c>
      <c r="J94" s="90">
        <v>2</v>
      </c>
      <c r="K94" s="90" t="s">
        <v>28</v>
      </c>
      <c r="L94" s="90">
        <f t="shared" ref="L94:L99" si="25">G94*14</f>
        <v>28</v>
      </c>
      <c r="M94" s="90">
        <f>J94*14</f>
        <v>28</v>
      </c>
      <c r="N94" s="90">
        <f t="shared" ref="N94:N99" si="26">L94+M94</f>
        <v>56</v>
      </c>
      <c r="O94" s="90">
        <f t="shared" ref="O94:O99" si="27">(F94*25)-N94</f>
        <v>69</v>
      </c>
      <c r="P94" s="142"/>
    </row>
    <row r="95" ht="35" customHeight="1" spans="2:16">
      <c r="B95" s="14" t="s">
        <v>178</v>
      </c>
      <c r="C95" s="92"/>
      <c r="D95" s="18" t="s">
        <v>179</v>
      </c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142"/>
    </row>
    <row r="96" ht="15.75" spans="2:16">
      <c r="B96" s="14" t="s">
        <v>180</v>
      </c>
      <c r="C96" s="90" t="s">
        <v>30</v>
      </c>
      <c r="D96" s="89" t="s">
        <v>181</v>
      </c>
      <c r="E96" s="90" t="s">
        <v>130</v>
      </c>
      <c r="F96" s="90">
        <v>4</v>
      </c>
      <c r="G96" s="90">
        <v>2</v>
      </c>
      <c r="H96" s="90" t="s">
        <v>25</v>
      </c>
      <c r="I96" s="90">
        <v>2</v>
      </c>
      <c r="J96" s="90" t="s">
        <v>25</v>
      </c>
      <c r="K96" s="90" t="s">
        <v>28</v>
      </c>
      <c r="L96" s="90">
        <f t="shared" si="25"/>
        <v>28</v>
      </c>
      <c r="M96" s="90">
        <f t="shared" ref="M96:M99" si="28">I96*14</f>
        <v>28</v>
      </c>
      <c r="N96" s="90">
        <f t="shared" si="26"/>
        <v>56</v>
      </c>
      <c r="O96" s="90">
        <f t="shared" si="27"/>
        <v>44</v>
      </c>
      <c r="P96" s="142"/>
    </row>
    <row r="97" ht="31.5" spans="2:16">
      <c r="B97" s="14" t="s">
        <v>182</v>
      </c>
      <c r="C97" s="92"/>
      <c r="D97" s="93" t="s">
        <v>183</v>
      </c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141"/>
    </row>
    <row r="98" ht="23" customHeight="1" spans="2:16">
      <c r="B98" s="14" t="s">
        <v>184</v>
      </c>
      <c r="C98" s="90" t="s">
        <v>57</v>
      </c>
      <c r="D98" s="18" t="s">
        <v>185</v>
      </c>
      <c r="E98" s="90" t="s">
        <v>130</v>
      </c>
      <c r="F98" s="90">
        <v>4</v>
      </c>
      <c r="G98" s="90">
        <v>1</v>
      </c>
      <c r="H98" s="90" t="s">
        <v>25</v>
      </c>
      <c r="I98" s="90">
        <v>1</v>
      </c>
      <c r="J98" s="90" t="s">
        <v>25</v>
      </c>
      <c r="K98" s="90" t="s">
        <v>28</v>
      </c>
      <c r="L98" s="90">
        <f t="shared" si="25"/>
        <v>14</v>
      </c>
      <c r="M98" s="90">
        <f t="shared" si="28"/>
        <v>14</v>
      </c>
      <c r="N98" s="90">
        <f t="shared" si="26"/>
        <v>28</v>
      </c>
      <c r="O98" s="90">
        <f t="shared" si="27"/>
        <v>72</v>
      </c>
      <c r="P98" s="142"/>
    </row>
    <row r="99" ht="31.5" spans="2:16">
      <c r="B99" s="14" t="s">
        <v>186</v>
      </c>
      <c r="C99" s="92"/>
      <c r="D99" s="93" t="s">
        <v>187</v>
      </c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141"/>
    </row>
    <row r="100" ht="15.75" spans="2:16">
      <c r="B100" s="87" t="s">
        <v>188</v>
      </c>
      <c r="C100" s="15" t="s">
        <v>57</v>
      </c>
      <c r="D100" s="106" t="s">
        <v>189</v>
      </c>
      <c r="E100" s="15" t="s">
        <v>24</v>
      </c>
      <c r="F100" s="15">
        <v>6</v>
      </c>
      <c r="G100" s="15">
        <v>2</v>
      </c>
      <c r="H100" s="15" t="s">
        <v>25</v>
      </c>
      <c r="I100" s="15" t="s">
        <v>25</v>
      </c>
      <c r="J100" s="15">
        <v>2</v>
      </c>
      <c r="K100" s="15" t="s">
        <v>28</v>
      </c>
      <c r="L100" s="15">
        <f>G100*14</f>
        <v>28</v>
      </c>
      <c r="M100" s="15">
        <f>J100*14</f>
        <v>28</v>
      </c>
      <c r="N100" s="15">
        <f>L100+M100</f>
        <v>56</v>
      </c>
      <c r="O100" s="137">
        <f>(F100*25)-N100</f>
        <v>94</v>
      </c>
      <c r="P100" s="140"/>
    </row>
    <row r="101" ht="15.75" spans="2:16">
      <c r="B101" s="14" t="s">
        <v>190</v>
      </c>
      <c r="C101" s="17" t="s">
        <v>30</v>
      </c>
      <c r="D101" s="107" t="s">
        <v>191</v>
      </c>
      <c r="E101" s="17" t="s">
        <v>24</v>
      </c>
      <c r="F101" s="17">
        <v>4</v>
      </c>
      <c r="G101" s="17">
        <v>2</v>
      </c>
      <c r="H101" s="17">
        <v>1</v>
      </c>
      <c r="I101" s="17" t="s">
        <v>25</v>
      </c>
      <c r="J101" s="17" t="s">
        <v>25</v>
      </c>
      <c r="K101" s="17" t="s">
        <v>28</v>
      </c>
      <c r="L101" s="17">
        <f>G101*14</f>
        <v>28</v>
      </c>
      <c r="M101" s="17">
        <f>H101*14</f>
        <v>14</v>
      </c>
      <c r="N101" s="17">
        <f>L101+M101</f>
        <v>42</v>
      </c>
      <c r="O101" s="144">
        <f>(F101*25)-N101</f>
        <v>58</v>
      </c>
      <c r="P101" s="140"/>
    </row>
    <row r="102" ht="31.5" spans="2:16">
      <c r="B102" s="87" t="s">
        <v>192</v>
      </c>
      <c r="C102" s="15" t="s">
        <v>30</v>
      </c>
      <c r="D102" s="16" t="s">
        <v>193</v>
      </c>
      <c r="E102" s="17" t="s">
        <v>24</v>
      </c>
      <c r="F102" s="17">
        <v>7</v>
      </c>
      <c r="G102" s="17" t="s">
        <v>25</v>
      </c>
      <c r="H102" s="17" t="s">
        <v>25</v>
      </c>
      <c r="I102" s="17">
        <v>10</v>
      </c>
      <c r="J102" s="17" t="s">
        <v>25</v>
      </c>
      <c r="K102" s="17" t="s">
        <v>12</v>
      </c>
      <c r="L102" s="17">
        <v>0</v>
      </c>
      <c r="M102" s="17">
        <f>I102*14</f>
        <v>140</v>
      </c>
      <c r="N102" s="17">
        <f>L102+M102</f>
        <v>140</v>
      </c>
      <c r="O102" s="144">
        <v>0</v>
      </c>
      <c r="P102" s="139"/>
    </row>
    <row r="103" ht="15.75" spans="2:16">
      <c r="B103" s="97"/>
      <c r="C103" s="98"/>
      <c r="D103" s="98"/>
      <c r="E103" s="99" t="s">
        <v>49</v>
      </c>
      <c r="F103" s="99">
        <f>SUM(F94:F102)</f>
        <v>30</v>
      </c>
      <c r="G103" s="100">
        <f>SUM(G94:G102)</f>
        <v>9</v>
      </c>
      <c r="H103" s="100">
        <f>SUM(H94:H102)</f>
        <v>1</v>
      </c>
      <c r="I103" s="100">
        <f>SUM(I94:I102)</f>
        <v>13</v>
      </c>
      <c r="J103" s="100">
        <f>SUM(J94:J102)</f>
        <v>4</v>
      </c>
      <c r="K103" s="99" t="s">
        <v>194</v>
      </c>
      <c r="L103" s="99">
        <f>SUM(L94:L102)</f>
        <v>126</v>
      </c>
      <c r="M103" s="99">
        <f>SUM(M94:M102)</f>
        <v>252</v>
      </c>
      <c r="N103" s="99">
        <f>SUM(N94:N102)</f>
        <v>378</v>
      </c>
      <c r="O103" s="145">
        <f>SUM(O94:O102)</f>
        <v>337</v>
      </c>
      <c r="P103" s="139"/>
    </row>
    <row r="104" ht="16.5" spans="2:16">
      <c r="B104" s="101"/>
      <c r="C104" s="102"/>
      <c r="D104" s="108"/>
      <c r="E104" s="103"/>
      <c r="F104" s="103"/>
      <c r="G104" s="109">
        <f>SUM(G103:J103)</f>
        <v>27</v>
      </c>
      <c r="H104" s="109"/>
      <c r="I104" s="109"/>
      <c r="J104" s="109"/>
      <c r="K104" s="103"/>
      <c r="L104" s="103"/>
      <c r="M104" s="103"/>
      <c r="N104" s="103"/>
      <c r="O104" s="146"/>
      <c r="P104" s="143"/>
    </row>
    <row r="105" ht="15.75"/>
    <row r="106" ht="16.5" spans="2:16">
      <c r="B106" s="110" t="s">
        <v>195</v>
      </c>
      <c r="C106" s="111"/>
      <c r="D106" s="112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47"/>
    </row>
    <row r="107" ht="15.75" spans="2:16">
      <c r="B107" s="114" t="s">
        <v>3</v>
      </c>
      <c r="C107" s="115" t="s">
        <v>4</v>
      </c>
      <c r="D107" s="116" t="s">
        <v>5</v>
      </c>
      <c r="E107" s="115" t="s">
        <v>6</v>
      </c>
      <c r="F107" s="116" t="s">
        <v>7</v>
      </c>
      <c r="G107" s="115" t="s">
        <v>8</v>
      </c>
      <c r="H107" s="115"/>
      <c r="I107" s="115"/>
      <c r="J107" s="115"/>
      <c r="K107" s="115" t="s">
        <v>9</v>
      </c>
      <c r="L107" s="115" t="s">
        <v>10</v>
      </c>
      <c r="M107" s="115"/>
      <c r="N107" s="115"/>
      <c r="O107" s="115"/>
      <c r="P107" s="148" t="s">
        <v>11</v>
      </c>
    </row>
    <row r="108" ht="16.5" spans="2:16">
      <c r="B108" s="101"/>
      <c r="C108" s="102"/>
      <c r="D108" s="103"/>
      <c r="E108" s="102"/>
      <c r="F108" s="103"/>
      <c r="G108" s="102" t="s">
        <v>12</v>
      </c>
      <c r="H108" s="102" t="s">
        <v>13</v>
      </c>
      <c r="I108" s="102" t="s">
        <v>14</v>
      </c>
      <c r="J108" s="102" t="s">
        <v>15</v>
      </c>
      <c r="K108" s="102"/>
      <c r="L108" s="102" t="s">
        <v>16</v>
      </c>
      <c r="M108" s="102" t="s">
        <v>17</v>
      </c>
      <c r="N108" s="102" t="s">
        <v>18</v>
      </c>
      <c r="O108" s="102" t="s">
        <v>19</v>
      </c>
      <c r="P108" s="143"/>
    </row>
    <row r="109" ht="15.75" spans="2:16">
      <c r="B109" s="117" t="s">
        <v>196</v>
      </c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49"/>
    </row>
    <row r="110" ht="15.75" spans="2:16">
      <c r="B110" s="52" t="s">
        <v>127</v>
      </c>
      <c r="C110" s="49" t="s">
        <v>121</v>
      </c>
      <c r="D110" s="51" t="s">
        <v>129</v>
      </c>
      <c r="E110" s="49" t="s">
        <v>130</v>
      </c>
      <c r="F110" s="49">
        <v>2</v>
      </c>
      <c r="G110" s="49">
        <v>1</v>
      </c>
      <c r="H110" s="49" t="s">
        <v>25</v>
      </c>
      <c r="I110" s="49" t="s">
        <v>25</v>
      </c>
      <c r="J110" s="49">
        <v>1</v>
      </c>
      <c r="K110" s="49" t="s">
        <v>12</v>
      </c>
      <c r="L110" s="49">
        <f t="shared" ref="L110:L114" si="29">G110*14</f>
        <v>14</v>
      </c>
      <c r="M110" s="49">
        <f>J110*14</f>
        <v>14</v>
      </c>
      <c r="N110" s="49">
        <f t="shared" ref="N110:N114" si="30">L110+M110</f>
        <v>28</v>
      </c>
      <c r="O110" s="49">
        <f t="shared" ref="O110:O114" si="31">(F110*25)-N110</f>
        <v>22</v>
      </c>
      <c r="P110" s="75"/>
    </row>
    <row r="111" ht="32.25" spans="2:16">
      <c r="B111" s="119" t="s">
        <v>131</v>
      </c>
      <c r="C111" s="80" t="s">
        <v>121</v>
      </c>
      <c r="D111" s="120" t="s">
        <v>132</v>
      </c>
      <c r="E111" s="80" t="s">
        <v>130</v>
      </c>
      <c r="F111" s="80">
        <v>2</v>
      </c>
      <c r="G111" s="80">
        <v>1</v>
      </c>
      <c r="H111" s="80" t="s">
        <v>25</v>
      </c>
      <c r="I111" s="79" t="s">
        <v>25</v>
      </c>
      <c r="J111" s="79">
        <v>1</v>
      </c>
      <c r="K111" s="79" t="s">
        <v>12</v>
      </c>
      <c r="L111" s="79">
        <f t="shared" si="29"/>
        <v>14</v>
      </c>
      <c r="M111" s="79">
        <f>J111*14</f>
        <v>14</v>
      </c>
      <c r="N111" s="79">
        <f t="shared" si="30"/>
        <v>28</v>
      </c>
      <c r="O111" s="79">
        <f t="shared" si="31"/>
        <v>22</v>
      </c>
      <c r="P111" s="136"/>
    </row>
    <row r="112" ht="15.75" spans="2:16">
      <c r="B112" s="117" t="s">
        <v>197</v>
      </c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49"/>
    </row>
    <row r="113" ht="15.75" spans="2:16">
      <c r="B113" s="48" t="s">
        <v>147</v>
      </c>
      <c r="C113" s="49" t="s">
        <v>121</v>
      </c>
      <c r="D113" s="50" t="s">
        <v>148</v>
      </c>
      <c r="E113" s="49" t="s">
        <v>130</v>
      </c>
      <c r="F113" s="49">
        <v>3</v>
      </c>
      <c r="G113" s="49">
        <v>2</v>
      </c>
      <c r="H113" s="49" t="s">
        <v>25</v>
      </c>
      <c r="I113" s="49">
        <v>1</v>
      </c>
      <c r="J113" s="49" t="s">
        <v>25</v>
      </c>
      <c r="K113" s="49" t="s">
        <v>28</v>
      </c>
      <c r="L113" s="49">
        <f t="shared" si="29"/>
        <v>28</v>
      </c>
      <c r="M113" s="49">
        <f>I113*14</f>
        <v>14</v>
      </c>
      <c r="N113" s="49">
        <f t="shared" si="30"/>
        <v>42</v>
      </c>
      <c r="O113" s="49">
        <f t="shared" si="31"/>
        <v>33</v>
      </c>
      <c r="P113" s="74"/>
    </row>
    <row r="114" ht="16.5" spans="2:16">
      <c r="B114" s="119" t="s">
        <v>149</v>
      </c>
      <c r="C114" s="79" t="s">
        <v>57</v>
      </c>
      <c r="D114" s="121" t="s">
        <v>150</v>
      </c>
      <c r="E114" s="79" t="s">
        <v>130</v>
      </c>
      <c r="F114" s="79">
        <v>3</v>
      </c>
      <c r="G114" s="79">
        <v>2</v>
      </c>
      <c r="H114" s="79" t="s">
        <v>25</v>
      </c>
      <c r="I114" s="79">
        <v>1</v>
      </c>
      <c r="J114" s="79" t="s">
        <v>25</v>
      </c>
      <c r="K114" s="79" t="s">
        <v>28</v>
      </c>
      <c r="L114" s="79">
        <f t="shared" si="29"/>
        <v>28</v>
      </c>
      <c r="M114" s="79">
        <f>I114*14</f>
        <v>14</v>
      </c>
      <c r="N114" s="79">
        <f t="shared" si="30"/>
        <v>42</v>
      </c>
      <c r="O114" s="79">
        <f t="shared" si="31"/>
        <v>33</v>
      </c>
      <c r="P114" s="150"/>
    </row>
    <row r="115" ht="15.75" spans="2:16">
      <c r="B115" s="122" t="s">
        <v>198</v>
      </c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51"/>
    </row>
    <row r="116" ht="15.75" spans="2:16">
      <c r="B116" s="14" t="s">
        <v>162</v>
      </c>
      <c r="C116" s="17" t="s">
        <v>121</v>
      </c>
      <c r="D116" s="91" t="s">
        <v>163</v>
      </c>
      <c r="E116" s="17" t="s">
        <v>130</v>
      </c>
      <c r="F116" s="17">
        <v>4</v>
      </c>
      <c r="G116" s="17">
        <v>2</v>
      </c>
      <c r="H116" s="17" t="s">
        <v>25</v>
      </c>
      <c r="I116" s="17">
        <v>2</v>
      </c>
      <c r="J116" s="17" t="s">
        <v>25</v>
      </c>
      <c r="K116" s="17" t="s">
        <v>28</v>
      </c>
      <c r="L116" s="17">
        <f>G116*14</f>
        <v>28</v>
      </c>
      <c r="M116" s="17">
        <f>I116*14</f>
        <v>28</v>
      </c>
      <c r="N116" s="17">
        <f>L116+M116</f>
        <v>56</v>
      </c>
      <c r="O116" s="17">
        <f>(F116*25)-N116</f>
        <v>44</v>
      </c>
      <c r="P116" s="141"/>
    </row>
    <row r="117" ht="16.5" spans="2:16">
      <c r="B117" s="124" t="s">
        <v>164</v>
      </c>
      <c r="C117" s="125" t="s">
        <v>57</v>
      </c>
      <c r="D117" s="126" t="s">
        <v>199</v>
      </c>
      <c r="E117" s="125" t="s">
        <v>130</v>
      </c>
      <c r="F117" s="125">
        <v>4</v>
      </c>
      <c r="G117" s="125">
        <v>2</v>
      </c>
      <c r="H117" s="125" t="s">
        <v>25</v>
      </c>
      <c r="I117" s="125">
        <v>2</v>
      </c>
      <c r="J117" s="125" t="s">
        <v>25</v>
      </c>
      <c r="K117" s="125" t="s">
        <v>28</v>
      </c>
      <c r="L117" s="125">
        <f>G117*14</f>
        <v>28</v>
      </c>
      <c r="M117" s="125">
        <f>I117*14</f>
        <v>28</v>
      </c>
      <c r="N117" s="125">
        <f>L117+M117</f>
        <v>56</v>
      </c>
      <c r="O117" s="125">
        <f>(F117*25)-N117</f>
        <v>44</v>
      </c>
      <c r="P117" s="152"/>
    </row>
    <row r="118" ht="15.75" spans="2:16">
      <c r="B118" s="127" t="s">
        <v>200</v>
      </c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53"/>
    </row>
    <row r="119" ht="15.75" spans="2:16">
      <c r="B119" s="14" t="s">
        <v>166</v>
      </c>
      <c r="C119" s="17" t="s">
        <v>121</v>
      </c>
      <c r="D119" s="91" t="s">
        <v>167</v>
      </c>
      <c r="E119" s="17" t="s">
        <v>130</v>
      </c>
      <c r="F119" s="17">
        <v>4</v>
      </c>
      <c r="G119" s="17">
        <v>2</v>
      </c>
      <c r="H119" s="17" t="s">
        <v>25</v>
      </c>
      <c r="I119" s="17">
        <v>2</v>
      </c>
      <c r="J119" s="17" t="s">
        <v>25</v>
      </c>
      <c r="K119" s="17" t="s">
        <v>12</v>
      </c>
      <c r="L119" s="17">
        <f t="shared" ref="L119:L123" si="32">G119*14</f>
        <v>28</v>
      </c>
      <c r="M119" s="17">
        <f t="shared" ref="M119:M123" si="33">I119*14</f>
        <v>28</v>
      </c>
      <c r="N119" s="17">
        <f t="shared" ref="N119:N123" si="34">L119+M119</f>
        <v>56</v>
      </c>
      <c r="O119" s="17">
        <f t="shared" ref="O119:O123" si="35">(F119*25)-N119</f>
        <v>44</v>
      </c>
      <c r="P119" s="141"/>
    </row>
    <row r="120" ht="32.25" spans="2:16">
      <c r="B120" s="124" t="s">
        <v>168</v>
      </c>
      <c r="C120" s="125" t="s">
        <v>121</v>
      </c>
      <c r="D120" s="126" t="s">
        <v>169</v>
      </c>
      <c r="E120" s="125" t="s">
        <v>130</v>
      </c>
      <c r="F120" s="125">
        <v>4</v>
      </c>
      <c r="G120" s="125">
        <v>2</v>
      </c>
      <c r="H120" s="125" t="s">
        <v>25</v>
      </c>
      <c r="I120" s="125">
        <v>2</v>
      </c>
      <c r="J120" s="125" t="s">
        <v>25</v>
      </c>
      <c r="K120" s="125" t="s">
        <v>12</v>
      </c>
      <c r="L120" s="125">
        <f t="shared" si="32"/>
        <v>28</v>
      </c>
      <c r="M120" s="125">
        <f t="shared" si="33"/>
        <v>28</v>
      </c>
      <c r="N120" s="125">
        <f t="shared" si="34"/>
        <v>56</v>
      </c>
      <c r="O120" s="125">
        <f t="shared" si="35"/>
        <v>44</v>
      </c>
      <c r="P120" s="152"/>
    </row>
    <row r="121" ht="15.75" spans="2:16">
      <c r="B121" s="129" t="s">
        <v>201</v>
      </c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54"/>
    </row>
    <row r="122" ht="15.75" spans="2:16">
      <c r="B122" s="87" t="s">
        <v>170</v>
      </c>
      <c r="C122" s="15" t="s">
        <v>57</v>
      </c>
      <c r="D122" s="16" t="s">
        <v>171</v>
      </c>
      <c r="E122" s="15" t="s">
        <v>130</v>
      </c>
      <c r="F122" s="15">
        <v>4</v>
      </c>
      <c r="G122" s="15">
        <v>2</v>
      </c>
      <c r="H122" s="15" t="s">
        <v>25</v>
      </c>
      <c r="I122" s="15">
        <v>2</v>
      </c>
      <c r="J122" s="15" t="s">
        <v>25</v>
      </c>
      <c r="K122" s="15" t="s">
        <v>28</v>
      </c>
      <c r="L122" s="15">
        <f t="shared" si="32"/>
        <v>28</v>
      </c>
      <c r="M122" s="15">
        <f t="shared" si="33"/>
        <v>28</v>
      </c>
      <c r="N122" s="15">
        <f t="shared" si="34"/>
        <v>56</v>
      </c>
      <c r="O122" s="15">
        <f t="shared" si="35"/>
        <v>44</v>
      </c>
      <c r="P122" s="142"/>
    </row>
    <row r="123" ht="16.5" spans="2:16">
      <c r="B123" s="131" t="s">
        <v>172</v>
      </c>
      <c r="C123" s="94" t="s">
        <v>57</v>
      </c>
      <c r="D123" s="132" t="s">
        <v>173</v>
      </c>
      <c r="E123" s="94" t="s">
        <v>130</v>
      </c>
      <c r="F123" s="94">
        <v>4</v>
      </c>
      <c r="G123" s="94">
        <v>2</v>
      </c>
      <c r="H123" s="94" t="s">
        <v>25</v>
      </c>
      <c r="I123" s="94">
        <v>2</v>
      </c>
      <c r="J123" s="94" t="s">
        <v>25</v>
      </c>
      <c r="K123" s="94" t="s">
        <v>28</v>
      </c>
      <c r="L123" s="94">
        <f t="shared" si="32"/>
        <v>28</v>
      </c>
      <c r="M123" s="94">
        <f t="shared" si="33"/>
        <v>28</v>
      </c>
      <c r="N123" s="94">
        <f t="shared" si="34"/>
        <v>56</v>
      </c>
      <c r="O123" s="94">
        <f t="shared" si="35"/>
        <v>44</v>
      </c>
      <c r="P123" s="155"/>
    </row>
    <row r="124" ht="15.75" spans="2:16">
      <c r="B124" s="133" t="s">
        <v>202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56"/>
    </row>
    <row r="125" ht="31.5" spans="2:16">
      <c r="B125" s="14" t="s">
        <v>176</v>
      </c>
      <c r="C125" s="17" t="s">
        <v>30</v>
      </c>
      <c r="D125" s="18" t="s">
        <v>177</v>
      </c>
      <c r="E125" s="17" t="s">
        <v>130</v>
      </c>
      <c r="F125" s="17">
        <v>5</v>
      </c>
      <c r="G125" s="17">
        <v>2</v>
      </c>
      <c r="H125" s="17" t="s">
        <v>25</v>
      </c>
      <c r="I125" s="17"/>
      <c r="J125" s="17">
        <v>2</v>
      </c>
      <c r="K125" s="17" t="s">
        <v>28</v>
      </c>
      <c r="L125" s="17">
        <f t="shared" ref="L125:L129" si="36">G125*14</f>
        <v>28</v>
      </c>
      <c r="M125" s="17">
        <f>J125*14</f>
        <v>28</v>
      </c>
      <c r="N125" s="17">
        <f t="shared" ref="N125:N129" si="37">L125+M125</f>
        <v>56</v>
      </c>
      <c r="O125" s="17">
        <f t="shared" ref="O125:O129" si="38">(F125*25)-N125</f>
        <v>69</v>
      </c>
      <c r="P125" s="142"/>
    </row>
    <row r="126" ht="16.5" spans="2:16">
      <c r="B126" s="124" t="s">
        <v>178</v>
      </c>
      <c r="C126" s="125" t="s">
        <v>121</v>
      </c>
      <c r="D126" s="135" t="s">
        <v>179</v>
      </c>
      <c r="E126" s="125" t="s">
        <v>130</v>
      </c>
      <c r="F126" s="125">
        <v>5</v>
      </c>
      <c r="G126" s="125">
        <v>2</v>
      </c>
      <c r="H126" s="125" t="s">
        <v>25</v>
      </c>
      <c r="I126" s="125"/>
      <c r="J126" s="125">
        <v>2</v>
      </c>
      <c r="K126" s="125" t="s">
        <v>28</v>
      </c>
      <c r="L126" s="125">
        <f t="shared" si="36"/>
        <v>28</v>
      </c>
      <c r="M126" s="125">
        <f>J126*14</f>
        <v>28</v>
      </c>
      <c r="N126" s="125">
        <f t="shared" si="37"/>
        <v>56</v>
      </c>
      <c r="O126" s="125">
        <f t="shared" si="38"/>
        <v>69</v>
      </c>
      <c r="P126" s="157"/>
    </row>
    <row r="127" ht="15.75" spans="2:16">
      <c r="B127" s="133" t="s">
        <v>203</v>
      </c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56"/>
    </row>
    <row r="128" ht="15.75" spans="2:16">
      <c r="B128" s="14" t="s">
        <v>180</v>
      </c>
      <c r="C128" s="15" t="s">
        <v>30</v>
      </c>
      <c r="D128" s="89" t="s">
        <v>181</v>
      </c>
      <c r="E128" s="15" t="s">
        <v>130</v>
      </c>
      <c r="F128" s="17">
        <v>4</v>
      </c>
      <c r="G128" s="15">
        <v>2</v>
      </c>
      <c r="H128" s="15" t="s">
        <v>25</v>
      </c>
      <c r="I128" s="15">
        <v>2</v>
      </c>
      <c r="J128" s="15" t="s">
        <v>25</v>
      </c>
      <c r="K128" s="15" t="s">
        <v>28</v>
      </c>
      <c r="L128" s="15">
        <f t="shared" si="36"/>
        <v>28</v>
      </c>
      <c r="M128" s="15">
        <f t="shared" ref="M128:M132" si="39">I128*14</f>
        <v>28</v>
      </c>
      <c r="N128" s="15">
        <f t="shared" si="37"/>
        <v>56</v>
      </c>
      <c r="O128" s="15">
        <f t="shared" si="38"/>
        <v>44</v>
      </c>
      <c r="P128" s="142"/>
    </row>
    <row r="129" ht="32.25" spans="2:16">
      <c r="B129" s="124" t="s">
        <v>182</v>
      </c>
      <c r="C129" s="125" t="s">
        <v>57</v>
      </c>
      <c r="D129" s="126" t="s">
        <v>183</v>
      </c>
      <c r="E129" s="125" t="s">
        <v>130</v>
      </c>
      <c r="F129" s="125">
        <v>4</v>
      </c>
      <c r="G129" s="125">
        <v>2</v>
      </c>
      <c r="H129" s="125" t="s">
        <v>25</v>
      </c>
      <c r="I129" s="125">
        <v>2</v>
      </c>
      <c r="J129" s="125" t="s">
        <v>25</v>
      </c>
      <c r="K129" s="125" t="s">
        <v>28</v>
      </c>
      <c r="L129" s="125">
        <f t="shared" si="36"/>
        <v>28</v>
      </c>
      <c r="M129" s="125">
        <f t="shared" si="39"/>
        <v>28</v>
      </c>
      <c r="N129" s="125">
        <f t="shared" si="37"/>
        <v>56</v>
      </c>
      <c r="O129" s="125">
        <f t="shared" si="38"/>
        <v>44</v>
      </c>
      <c r="P129" s="152"/>
    </row>
    <row r="130" ht="15.75" spans="2:16">
      <c r="B130" s="129" t="s">
        <v>204</v>
      </c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54"/>
    </row>
    <row r="131" ht="15.75" spans="2:16">
      <c r="B131" s="14" t="s">
        <v>184</v>
      </c>
      <c r="C131" s="15" t="s">
        <v>57</v>
      </c>
      <c r="D131" s="18" t="s">
        <v>185</v>
      </c>
      <c r="E131" s="15" t="s">
        <v>130</v>
      </c>
      <c r="F131" s="17">
        <v>4</v>
      </c>
      <c r="G131" s="15">
        <v>1</v>
      </c>
      <c r="H131" s="15"/>
      <c r="I131" s="15">
        <v>1</v>
      </c>
      <c r="J131" s="15"/>
      <c r="K131" s="15" t="s">
        <v>28</v>
      </c>
      <c r="L131" s="15">
        <f>G131*14</f>
        <v>14</v>
      </c>
      <c r="M131" s="15">
        <f t="shared" si="39"/>
        <v>14</v>
      </c>
      <c r="N131" s="15">
        <f>L131+M131</f>
        <v>28</v>
      </c>
      <c r="O131" s="15">
        <f>(F131*25)-N131</f>
        <v>72</v>
      </c>
      <c r="P131" s="142"/>
    </row>
    <row r="132" ht="32.25" spans="2:16">
      <c r="B132" s="124" t="s">
        <v>186</v>
      </c>
      <c r="C132" s="125" t="s">
        <v>121</v>
      </c>
      <c r="D132" s="126" t="s">
        <v>187</v>
      </c>
      <c r="E132" s="125" t="s">
        <v>130</v>
      </c>
      <c r="F132" s="125">
        <v>4</v>
      </c>
      <c r="G132" s="125">
        <v>1</v>
      </c>
      <c r="H132" s="125"/>
      <c r="I132" s="125">
        <v>1</v>
      </c>
      <c r="J132" s="125"/>
      <c r="K132" s="125" t="s">
        <v>28</v>
      </c>
      <c r="L132" s="125">
        <f>G132*14</f>
        <v>14</v>
      </c>
      <c r="M132" s="125">
        <f t="shared" si="39"/>
        <v>14</v>
      </c>
      <c r="N132" s="125">
        <f>L132+M132</f>
        <v>28</v>
      </c>
      <c r="O132" s="125">
        <f>(F132*25)-N132</f>
        <v>72</v>
      </c>
      <c r="P132" s="152"/>
    </row>
    <row r="133" ht="15.75"/>
    <row r="134" ht="16.5" spans="2:16">
      <c r="B134" s="158" t="s">
        <v>205</v>
      </c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47"/>
    </row>
    <row r="135" ht="15.75" spans="2:16">
      <c r="B135" s="159" t="s">
        <v>3</v>
      </c>
      <c r="C135" s="160" t="s">
        <v>4</v>
      </c>
      <c r="D135" s="161" t="s">
        <v>5</v>
      </c>
      <c r="E135" s="160" t="s">
        <v>6</v>
      </c>
      <c r="F135" s="161" t="s">
        <v>7</v>
      </c>
      <c r="G135" s="160" t="s">
        <v>8</v>
      </c>
      <c r="H135" s="160"/>
      <c r="I135" s="160"/>
      <c r="J135" s="160"/>
      <c r="K135" s="160" t="s">
        <v>9</v>
      </c>
      <c r="L135" s="160" t="s">
        <v>10</v>
      </c>
      <c r="M135" s="160"/>
      <c r="N135" s="160"/>
      <c r="O135" s="160"/>
      <c r="P135" s="184" t="s">
        <v>11</v>
      </c>
    </row>
    <row r="136" ht="16.5" spans="2:16">
      <c r="B136" s="162"/>
      <c r="C136" s="163"/>
      <c r="D136" s="125"/>
      <c r="E136" s="163"/>
      <c r="F136" s="125"/>
      <c r="G136" s="163" t="s">
        <v>12</v>
      </c>
      <c r="H136" s="163" t="s">
        <v>13</v>
      </c>
      <c r="I136" s="163" t="s">
        <v>14</v>
      </c>
      <c r="J136" s="163" t="s">
        <v>15</v>
      </c>
      <c r="K136" s="163"/>
      <c r="L136" s="163" t="s">
        <v>16</v>
      </c>
      <c r="M136" s="163" t="s">
        <v>17</v>
      </c>
      <c r="N136" s="163" t="s">
        <v>18</v>
      </c>
      <c r="O136" s="163" t="s">
        <v>19</v>
      </c>
      <c r="P136" s="152"/>
    </row>
    <row r="137" ht="15.75" spans="2:16">
      <c r="B137" s="133" t="s">
        <v>206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56"/>
    </row>
    <row r="138" ht="15.75" spans="2:16">
      <c r="B138" s="164" t="s">
        <v>207</v>
      </c>
      <c r="C138" s="15" t="s">
        <v>208</v>
      </c>
      <c r="D138" s="16" t="s">
        <v>209</v>
      </c>
      <c r="E138" s="15" t="s">
        <v>22</v>
      </c>
      <c r="F138" s="15">
        <v>2</v>
      </c>
      <c r="G138" s="15">
        <v>2</v>
      </c>
      <c r="H138" s="15">
        <v>0</v>
      </c>
      <c r="I138" s="15">
        <v>0</v>
      </c>
      <c r="J138" s="15">
        <v>0</v>
      </c>
      <c r="K138" s="15" t="s">
        <v>12</v>
      </c>
      <c r="L138" s="15">
        <v>28</v>
      </c>
      <c r="M138" s="15">
        <v>0</v>
      </c>
      <c r="N138" s="15">
        <v>28</v>
      </c>
      <c r="O138" s="15">
        <v>22</v>
      </c>
      <c r="P138" s="185"/>
    </row>
    <row r="139" customHeight="1" spans="2:16">
      <c r="B139" s="165"/>
      <c r="C139" s="15" t="s">
        <v>13</v>
      </c>
      <c r="D139" s="16" t="s">
        <v>210</v>
      </c>
      <c r="E139" s="15" t="s">
        <v>22</v>
      </c>
      <c r="F139" s="15">
        <v>2</v>
      </c>
      <c r="G139" s="15">
        <v>2</v>
      </c>
      <c r="H139" s="15">
        <v>0</v>
      </c>
      <c r="I139" s="15">
        <v>2</v>
      </c>
      <c r="J139" s="15">
        <v>0</v>
      </c>
      <c r="K139" s="15" t="s">
        <v>12</v>
      </c>
      <c r="L139" s="15">
        <v>28</v>
      </c>
      <c r="M139" s="15">
        <v>0</v>
      </c>
      <c r="N139" s="15">
        <v>28</v>
      </c>
      <c r="O139" s="15">
        <v>22</v>
      </c>
      <c r="P139" s="185"/>
    </row>
    <row r="140" ht="15.75" spans="2:16">
      <c r="B140" s="164" t="s">
        <v>211</v>
      </c>
      <c r="C140" s="15" t="s">
        <v>12</v>
      </c>
      <c r="D140" s="16" t="s">
        <v>212</v>
      </c>
      <c r="E140" s="15" t="s">
        <v>22</v>
      </c>
      <c r="F140" s="15">
        <v>2</v>
      </c>
      <c r="G140" s="15">
        <v>0</v>
      </c>
      <c r="H140" s="15">
        <v>2</v>
      </c>
      <c r="I140" s="15">
        <v>0</v>
      </c>
      <c r="J140" s="15">
        <v>0</v>
      </c>
      <c r="K140" s="15" t="s">
        <v>12</v>
      </c>
      <c r="L140" s="15">
        <v>0</v>
      </c>
      <c r="M140" s="15">
        <v>28</v>
      </c>
      <c r="N140" s="15">
        <v>28</v>
      </c>
      <c r="O140" s="15">
        <v>22</v>
      </c>
      <c r="P140" s="185"/>
    </row>
    <row r="141" ht="15.75" spans="2:16">
      <c r="B141" s="164" t="s">
        <v>213</v>
      </c>
      <c r="C141" s="15" t="s">
        <v>12</v>
      </c>
      <c r="D141" s="16" t="s">
        <v>214</v>
      </c>
      <c r="E141" s="15" t="s">
        <v>22</v>
      </c>
      <c r="F141" s="15">
        <v>2</v>
      </c>
      <c r="G141" s="15">
        <v>0</v>
      </c>
      <c r="H141" s="15">
        <v>2</v>
      </c>
      <c r="I141" s="15">
        <v>0</v>
      </c>
      <c r="J141" s="15">
        <v>0</v>
      </c>
      <c r="K141" s="15" t="s">
        <v>12</v>
      </c>
      <c r="L141" s="15">
        <v>0</v>
      </c>
      <c r="M141" s="15">
        <v>28</v>
      </c>
      <c r="N141" s="15">
        <v>28</v>
      </c>
      <c r="O141" s="15">
        <v>22</v>
      </c>
      <c r="P141" s="185"/>
    </row>
    <row r="142" ht="15.75" spans="2:16">
      <c r="B142" s="164" t="s">
        <v>215</v>
      </c>
      <c r="C142" s="15" t="s">
        <v>12</v>
      </c>
      <c r="D142" s="16" t="s">
        <v>216</v>
      </c>
      <c r="E142" s="15" t="s">
        <v>22</v>
      </c>
      <c r="F142" s="15">
        <v>2</v>
      </c>
      <c r="G142" s="15">
        <v>0</v>
      </c>
      <c r="H142" s="15">
        <v>2</v>
      </c>
      <c r="I142" s="15">
        <v>0</v>
      </c>
      <c r="J142" s="15">
        <v>0</v>
      </c>
      <c r="K142" s="15" t="s">
        <v>12</v>
      </c>
      <c r="L142" s="15">
        <v>0</v>
      </c>
      <c r="M142" s="15">
        <v>28</v>
      </c>
      <c r="N142" s="15">
        <v>28</v>
      </c>
      <c r="O142" s="15">
        <v>22</v>
      </c>
      <c r="P142" s="185"/>
    </row>
    <row r="143" ht="16.5" spans="2:16">
      <c r="B143" s="166" t="s">
        <v>217</v>
      </c>
      <c r="C143" s="167" t="s">
        <v>12</v>
      </c>
      <c r="D143" s="168" t="s">
        <v>218</v>
      </c>
      <c r="E143" s="163" t="s">
        <v>22</v>
      </c>
      <c r="F143" s="167">
        <v>5</v>
      </c>
      <c r="G143" s="167">
        <v>2</v>
      </c>
      <c r="H143" s="167">
        <v>2</v>
      </c>
      <c r="I143" s="167">
        <v>0</v>
      </c>
      <c r="J143" s="167">
        <v>0</v>
      </c>
      <c r="K143" s="167" t="s">
        <v>28</v>
      </c>
      <c r="L143" s="167">
        <v>28</v>
      </c>
      <c r="M143" s="167">
        <v>28</v>
      </c>
      <c r="N143" s="167">
        <v>56</v>
      </c>
      <c r="O143" s="167">
        <v>69</v>
      </c>
      <c r="P143" s="186"/>
    </row>
    <row r="144" ht="15.75" spans="2:16">
      <c r="B144" s="169" t="s">
        <v>219</v>
      </c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87"/>
    </row>
    <row r="145" ht="15.75" spans="2:16">
      <c r="B145" s="164" t="s">
        <v>220</v>
      </c>
      <c r="C145" s="15" t="s">
        <v>208</v>
      </c>
      <c r="D145" s="16" t="s">
        <v>221</v>
      </c>
      <c r="E145" s="15" t="s">
        <v>22</v>
      </c>
      <c r="F145" s="15">
        <v>2</v>
      </c>
      <c r="G145" s="15">
        <v>2</v>
      </c>
      <c r="H145" s="15">
        <v>0</v>
      </c>
      <c r="I145" s="15">
        <v>0</v>
      </c>
      <c r="J145" s="15">
        <v>0</v>
      </c>
      <c r="K145" s="15" t="s">
        <v>12</v>
      </c>
      <c r="L145" s="15">
        <v>28</v>
      </c>
      <c r="M145" s="15">
        <v>0</v>
      </c>
      <c r="N145" s="15">
        <v>28</v>
      </c>
      <c r="O145" s="15">
        <v>22</v>
      </c>
      <c r="P145" s="188"/>
    </row>
    <row r="146" ht="15.75" spans="2:16">
      <c r="B146" s="164" t="s">
        <v>222</v>
      </c>
      <c r="C146" s="15" t="s">
        <v>12</v>
      </c>
      <c r="D146" s="16" t="s">
        <v>223</v>
      </c>
      <c r="E146" s="15" t="s">
        <v>22</v>
      </c>
      <c r="F146" s="15">
        <v>2</v>
      </c>
      <c r="G146" s="15">
        <v>0</v>
      </c>
      <c r="H146" s="15">
        <v>2</v>
      </c>
      <c r="I146" s="15">
        <v>0</v>
      </c>
      <c r="J146" s="15">
        <v>0</v>
      </c>
      <c r="K146" s="15" t="s">
        <v>12</v>
      </c>
      <c r="L146" s="15">
        <v>0</v>
      </c>
      <c r="M146" s="15">
        <v>28</v>
      </c>
      <c r="N146" s="15">
        <v>28</v>
      </c>
      <c r="O146" s="15">
        <v>22</v>
      </c>
      <c r="P146" s="188"/>
    </row>
    <row r="147" ht="15.75" spans="2:16">
      <c r="B147" s="164" t="s">
        <v>224</v>
      </c>
      <c r="C147" s="15" t="s">
        <v>12</v>
      </c>
      <c r="D147" s="16" t="s">
        <v>225</v>
      </c>
      <c r="E147" s="15" t="s">
        <v>22</v>
      </c>
      <c r="F147" s="15">
        <v>2</v>
      </c>
      <c r="G147" s="15">
        <v>0</v>
      </c>
      <c r="H147" s="15">
        <v>2</v>
      </c>
      <c r="I147" s="15">
        <v>0</v>
      </c>
      <c r="J147" s="15">
        <v>0</v>
      </c>
      <c r="K147" s="15" t="s">
        <v>12</v>
      </c>
      <c r="L147" s="15">
        <v>0</v>
      </c>
      <c r="M147" s="15">
        <v>28</v>
      </c>
      <c r="N147" s="15">
        <v>28</v>
      </c>
      <c r="O147" s="15">
        <v>22</v>
      </c>
      <c r="P147" s="188"/>
    </row>
    <row r="148" ht="15.75" spans="2:16">
      <c r="B148" s="164" t="s">
        <v>226</v>
      </c>
      <c r="C148" s="15" t="s">
        <v>12</v>
      </c>
      <c r="D148" s="16" t="s">
        <v>227</v>
      </c>
      <c r="E148" s="15" t="s">
        <v>22</v>
      </c>
      <c r="F148" s="15">
        <v>2</v>
      </c>
      <c r="G148" s="15">
        <v>0</v>
      </c>
      <c r="H148" s="15">
        <v>2</v>
      </c>
      <c r="I148" s="15">
        <v>0</v>
      </c>
      <c r="J148" s="15">
        <v>0</v>
      </c>
      <c r="K148" s="15" t="s">
        <v>12</v>
      </c>
      <c r="L148" s="15">
        <v>0</v>
      </c>
      <c r="M148" s="15">
        <v>28</v>
      </c>
      <c r="N148" s="15">
        <v>28</v>
      </c>
      <c r="O148" s="15">
        <v>22</v>
      </c>
      <c r="P148" s="188"/>
    </row>
    <row r="149" ht="16" customHeight="1" spans="2:16">
      <c r="B149" s="165"/>
      <c r="C149" s="171" t="s">
        <v>228</v>
      </c>
      <c r="D149" s="16" t="s">
        <v>229</v>
      </c>
      <c r="E149" s="15" t="s">
        <v>22</v>
      </c>
      <c r="F149" s="94">
        <v>3</v>
      </c>
      <c r="G149" s="15">
        <v>0</v>
      </c>
      <c r="H149" s="15">
        <v>0</v>
      </c>
      <c r="I149" s="15">
        <v>0</v>
      </c>
      <c r="J149" s="15">
        <v>0</v>
      </c>
      <c r="K149" s="94" t="s">
        <v>12</v>
      </c>
      <c r="L149" s="15">
        <v>0</v>
      </c>
      <c r="M149" s="15">
        <v>120</v>
      </c>
      <c r="N149" s="15">
        <v>120</v>
      </c>
      <c r="O149" s="15">
        <v>0</v>
      </c>
      <c r="P149" s="188"/>
    </row>
    <row r="150" ht="15.75" spans="2:16">
      <c r="B150" s="164" t="s">
        <v>230</v>
      </c>
      <c r="C150" s="15" t="s">
        <v>231</v>
      </c>
      <c r="D150" s="16" t="s">
        <v>232</v>
      </c>
      <c r="E150" s="15" t="s">
        <v>22</v>
      </c>
      <c r="F150" s="15">
        <v>1</v>
      </c>
      <c r="G150" s="15">
        <v>1</v>
      </c>
      <c r="H150" s="15">
        <v>0</v>
      </c>
      <c r="I150" s="15">
        <v>0</v>
      </c>
      <c r="J150" s="15">
        <v>0</v>
      </c>
      <c r="K150" s="15" t="s">
        <v>12</v>
      </c>
      <c r="L150" s="15">
        <v>14</v>
      </c>
      <c r="M150" s="15">
        <v>0</v>
      </c>
      <c r="N150" s="15">
        <v>14</v>
      </c>
      <c r="O150" s="15">
        <v>11</v>
      </c>
      <c r="P150" s="188"/>
    </row>
    <row r="151" ht="31.5" spans="2:16">
      <c r="B151" s="172" t="s">
        <v>54</v>
      </c>
      <c r="C151" s="90" t="s">
        <v>231</v>
      </c>
      <c r="D151" s="173" t="s">
        <v>233</v>
      </c>
      <c r="E151" s="17" t="s">
        <v>22</v>
      </c>
      <c r="F151" s="90">
        <v>2</v>
      </c>
      <c r="G151" s="90">
        <v>1</v>
      </c>
      <c r="H151" s="90">
        <v>0</v>
      </c>
      <c r="I151" s="90">
        <v>2</v>
      </c>
      <c r="J151" s="90">
        <v>0</v>
      </c>
      <c r="K151" s="90" t="s">
        <v>12</v>
      </c>
      <c r="L151" s="90">
        <v>14</v>
      </c>
      <c r="M151" s="90">
        <v>28</v>
      </c>
      <c r="N151" s="90">
        <v>42</v>
      </c>
      <c r="O151" s="90">
        <v>8</v>
      </c>
      <c r="P151" s="189"/>
    </row>
    <row r="152" ht="48" spans="2:16">
      <c r="B152" s="174" t="s">
        <v>234</v>
      </c>
      <c r="C152" s="167" t="s">
        <v>12</v>
      </c>
      <c r="D152" s="175" t="s">
        <v>235</v>
      </c>
      <c r="E152" s="125" t="s">
        <v>22</v>
      </c>
      <c r="F152" s="167">
        <v>5</v>
      </c>
      <c r="G152" s="167">
        <v>2</v>
      </c>
      <c r="H152" s="167">
        <v>2</v>
      </c>
      <c r="I152" s="167">
        <v>0</v>
      </c>
      <c r="J152" s="167">
        <v>0</v>
      </c>
      <c r="K152" s="167" t="s">
        <v>28</v>
      </c>
      <c r="L152" s="167">
        <v>28</v>
      </c>
      <c r="M152" s="167">
        <v>28</v>
      </c>
      <c r="N152" s="167">
        <v>56</v>
      </c>
      <c r="O152" s="167">
        <v>69</v>
      </c>
      <c r="P152" s="190"/>
    </row>
    <row r="153" ht="15.75" spans="2:16">
      <c r="B153" s="176" t="s">
        <v>236</v>
      </c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91"/>
    </row>
    <row r="154" ht="15.75" spans="2:16">
      <c r="B154" s="27" t="s">
        <v>237</v>
      </c>
      <c r="C154" s="28" t="s">
        <v>41</v>
      </c>
      <c r="D154" s="29" t="s">
        <v>238</v>
      </c>
      <c r="E154" s="28" t="s">
        <v>22</v>
      </c>
      <c r="F154" s="28">
        <v>2</v>
      </c>
      <c r="G154" s="28">
        <v>2</v>
      </c>
      <c r="H154" s="28" t="s">
        <v>25</v>
      </c>
      <c r="I154" s="28" t="s">
        <v>25</v>
      </c>
      <c r="J154" s="28" t="s">
        <v>25</v>
      </c>
      <c r="K154" s="28" t="s">
        <v>12</v>
      </c>
      <c r="L154" s="28">
        <v>28</v>
      </c>
      <c r="M154" s="28">
        <v>0</v>
      </c>
      <c r="N154" s="28">
        <v>28</v>
      </c>
      <c r="O154" s="28">
        <v>22</v>
      </c>
      <c r="P154" s="192"/>
    </row>
    <row r="155" ht="15.75" spans="2:16">
      <c r="B155" s="27" t="s">
        <v>239</v>
      </c>
      <c r="C155" s="28" t="s">
        <v>41</v>
      </c>
      <c r="D155" s="29" t="s">
        <v>240</v>
      </c>
      <c r="E155" s="28" t="s">
        <v>22</v>
      </c>
      <c r="F155" s="28">
        <v>2</v>
      </c>
      <c r="G155" s="28" t="s">
        <v>25</v>
      </c>
      <c r="H155" s="28">
        <v>2</v>
      </c>
      <c r="I155" s="28" t="s">
        <v>25</v>
      </c>
      <c r="J155" s="28" t="s">
        <v>25</v>
      </c>
      <c r="K155" s="28" t="s">
        <v>12</v>
      </c>
      <c r="L155" s="28">
        <v>0</v>
      </c>
      <c r="M155" s="28">
        <v>28</v>
      </c>
      <c r="N155" s="28">
        <v>28</v>
      </c>
      <c r="O155" s="28">
        <v>22</v>
      </c>
      <c r="P155" s="192"/>
    </row>
    <row r="156" ht="15.75" spans="2:16">
      <c r="B156" s="27" t="s">
        <v>241</v>
      </c>
      <c r="C156" s="28" t="s">
        <v>41</v>
      </c>
      <c r="D156" s="29" t="s">
        <v>242</v>
      </c>
      <c r="E156" s="28" t="s">
        <v>22</v>
      </c>
      <c r="F156" s="28">
        <v>2</v>
      </c>
      <c r="G156" s="28" t="s">
        <v>25</v>
      </c>
      <c r="H156" s="28">
        <v>2</v>
      </c>
      <c r="I156" s="28" t="s">
        <v>25</v>
      </c>
      <c r="J156" s="28" t="s">
        <v>25</v>
      </c>
      <c r="K156" s="28" t="s">
        <v>12</v>
      </c>
      <c r="L156" s="28">
        <v>0</v>
      </c>
      <c r="M156" s="28">
        <v>28</v>
      </c>
      <c r="N156" s="28">
        <v>28</v>
      </c>
      <c r="O156" s="28">
        <v>22</v>
      </c>
      <c r="P156" s="193"/>
    </row>
    <row r="157" ht="16.5" spans="2:16">
      <c r="B157" s="178" t="s">
        <v>243</v>
      </c>
      <c r="C157" s="179" t="s">
        <v>41</v>
      </c>
      <c r="D157" s="180" t="s">
        <v>244</v>
      </c>
      <c r="E157" s="179" t="s">
        <v>22</v>
      </c>
      <c r="F157" s="179">
        <v>2</v>
      </c>
      <c r="G157" s="179" t="s">
        <v>25</v>
      </c>
      <c r="H157" s="179">
        <v>2</v>
      </c>
      <c r="I157" s="179" t="s">
        <v>25</v>
      </c>
      <c r="J157" s="179" t="s">
        <v>25</v>
      </c>
      <c r="K157" s="179" t="s">
        <v>12</v>
      </c>
      <c r="L157" s="179">
        <v>0</v>
      </c>
      <c r="M157" s="179">
        <v>28</v>
      </c>
      <c r="N157" s="179">
        <v>28</v>
      </c>
      <c r="O157" s="179">
        <v>22</v>
      </c>
      <c r="P157" s="194"/>
    </row>
    <row r="158" ht="15.75" spans="2:16">
      <c r="B158" s="117" t="s">
        <v>245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49"/>
    </row>
    <row r="159" ht="16.5" spans="2:16">
      <c r="B159" s="181" t="s">
        <v>246</v>
      </c>
      <c r="C159" s="79" t="s">
        <v>57</v>
      </c>
      <c r="D159" s="182" t="s">
        <v>247</v>
      </c>
      <c r="E159" s="79" t="s">
        <v>22</v>
      </c>
      <c r="F159" s="79">
        <v>2</v>
      </c>
      <c r="G159" s="79">
        <v>1</v>
      </c>
      <c r="H159" s="79">
        <v>1</v>
      </c>
      <c r="I159" s="79" t="s">
        <v>25</v>
      </c>
      <c r="J159" s="79" t="s">
        <v>25</v>
      </c>
      <c r="K159" s="79" t="s">
        <v>28</v>
      </c>
      <c r="L159" s="79">
        <f>G159*14</f>
        <v>14</v>
      </c>
      <c r="M159" s="79">
        <f>H159*14</f>
        <v>14</v>
      </c>
      <c r="N159" s="79">
        <v>28</v>
      </c>
      <c r="O159" s="79">
        <f>(F159*25)-N159</f>
        <v>22</v>
      </c>
      <c r="P159" s="195"/>
    </row>
    <row r="160" ht="15.75" spans="2:16">
      <c r="B160" s="117" t="s">
        <v>248</v>
      </c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49"/>
    </row>
    <row r="161" ht="15.75" spans="2:16">
      <c r="B161" s="48" t="s">
        <v>249</v>
      </c>
      <c r="C161" s="49" t="s">
        <v>57</v>
      </c>
      <c r="D161" s="51" t="s">
        <v>250</v>
      </c>
      <c r="E161" s="49" t="s">
        <v>22</v>
      </c>
      <c r="F161" s="49">
        <v>2</v>
      </c>
      <c r="G161" s="49" t="s">
        <v>25</v>
      </c>
      <c r="H161" s="49" t="s">
        <v>25</v>
      </c>
      <c r="I161" s="49">
        <v>2</v>
      </c>
      <c r="J161" s="49" t="s">
        <v>25</v>
      </c>
      <c r="K161" s="49" t="s">
        <v>12</v>
      </c>
      <c r="L161" s="49">
        <v>0</v>
      </c>
      <c r="M161" s="49">
        <f>I161*14</f>
        <v>28</v>
      </c>
      <c r="N161" s="49">
        <v>28</v>
      </c>
      <c r="O161" s="49">
        <f>(F161*25)-N161</f>
        <v>22</v>
      </c>
      <c r="P161" s="74"/>
    </row>
    <row r="162" ht="16.5" spans="2:16">
      <c r="B162" s="119" t="s">
        <v>251</v>
      </c>
      <c r="C162" s="79" t="s">
        <v>121</v>
      </c>
      <c r="D162" s="182" t="s">
        <v>252</v>
      </c>
      <c r="E162" s="79" t="s">
        <v>22</v>
      </c>
      <c r="F162" s="79">
        <v>2</v>
      </c>
      <c r="G162" s="79" t="s">
        <v>25</v>
      </c>
      <c r="H162" s="79" t="s">
        <v>25</v>
      </c>
      <c r="I162" s="79">
        <v>2</v>
      </c>
      <c r="J162" s="79" t="s">
        <v>25</v>
      </c>
      <c r="K162" s="79" t="s">
        <v>12</v>
      </c>
      <c r="L162" s="79">
        <v>0</v>
      </c>
      <c r="M162" s="79">
        <f>I162*14</f>
        <v>28</v>
      </c>
      <c r="N162" s="79">
        <v>28</v>
      </c>
      <c r="O162" s="79">
        <f>(F162*25)-N162</f>
        <v>22</v>
      </c>
      <c r="P162" s="150"/>
    </row>
    <row r="163" ht="15.75" spans="2:16">
      <c r="B163" s="133" t="s">
        <v>253</v>
      </c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56"/>
    </row>
    <row r="164" ht="15.75" spans="2:16">
      <c r="B164" s="14" t="s">
        <v>254</v>
      </c>
      <c r="C164" s="17" t="s">
        <v>121</v>
      </c>
      <c r="D164" s="16" t="s">
        <v>255</v>
      </c>
      <c r="E164" s="15" t="s">
        <v>22</v>
      </c>
      <c r="F164" s="15">
        <v>2</v>
      </c>
      <c r="G164" s="15">
        <v>1</v>
      </c>
      <c r="H164" s="15">
        <v>2</v>
      </c>
      <c r="I164" s="15" t="s">
        <v>25</v>
      </c>
      <c r="J164" s="15" t="s">
        <v>25</v>
      </c>
      <c r="K164" s="15" t="s">
        <v>12</v>
      </c>
      <c r="L164" s="15">
        <f>G164*14</f>
        <v>14</v>
      </c>
      <c r="M164" s="15">
        <f>H164*14</f>
        <v>28</v>
      </c>
      <c r="N164" s="15">
        <f>L164+M164</f>
        <v>42</v>
      </c>
      <c r="O164" s="15">
        <f>(F164*25)-N164</f>
        <v>8</v>
      </c>
      <c r="P164" s="142"/>
    </row>
    <row r="165" ht="16.5" spans="2:16">
      <c r="B165" s="124" t="s">
        <v>256</v>
      </c>
      <c r="C165" s="125" t="s">
        <v>41</v>
      </c>
      <c r="D165" s="183" t="s">
        <v>257</v>
      </c>
      <c r="E165" s="163" t="s">
        <v>22</v>
      </c>
      <c r="F165" s="163">
        <v>2</v>
      </c>
      <c r="G165" s="163">
        <v>2</v>
      </c>
      <c r="H165" s="163">
        <v>1</v>
      </c>
      <c r="I165" s="163" t="s">
        <v>25</v>
      </c>
      <c r="J165" s="163" t="s">
        <v>25</v>
      </c>
      <c r="K165" s="163" t="s">
        <v>12</v>
      </c>
      <c r="L165" s="163">
        <f>G165*14</f>
        <v>28</v>
      </c>
      <c r="M165" s="163">
        <f>H165*14</f>
        <v>14</v>
      </c>
      <c r="N165" s="163">
        <f>L165+M165</f>
        <v>42</v>
      </c>
      <c r="O165" s="163">
        <f>(F165*25)-N165</f>
        <v>8</v>
      </c>
      <c r="P165" s="157"/>
    </row>
  </sheetData>
  <mergeCells count="211">
    <mergeCell ref="B2:P2"/>
    <mergeCell ref="B3:P3"/>
    <mergeCell ref="B4:P4"/>
    <mergeCell ref="G5:J5"/>
    <mergeCell ref="L5:O5"/>
    <mergeCell ref="B7:P7"/>
    <mergeCell ref="G18:J18"/>
    <mergeCell ref="B19:P19"/>
    <mergeCell ref="G30:J30"/>
    <mergeCell ref="B31:P31"/>
    <mergeCell ref="G42:J42"/>
    <mergeCell ref="B43:P43"/>
    <mergeCell ref="G54:J54"/>
    <mergeCell ref="B55:P55"/>
    <mergeCell ref="G67:J67"/>
    <mergeCell ref="B68:P68"/>
    <mergeCell ref="G79:J79"/>
    <mergeCell ref="B80:P80"/>
    <mergeCell ref="B93:P93"/>
    <mergeCell ref="G104:J104"/>
    <mergeCell ref="G107:J107"/>
    <mergeCell ref="L107:O107"/>
    <mergeCell ref="B109:P109"/>
    <mergeCell ref="B112:P112"/>
    <mergeCell ref="B115:P115"/>
    <mergeCell ref="B118:P118"/>
    <mergeCell ref="B121:P121"/>
    <mergeCell ref="B124:P124"/>
    <mergeCell ref="B127:P127"/>
    <mergeCell ref="B130:P130"/>
    <mergeCell ref="G135:J135"/>
    <mergeCell ref="L135:O135"/>
    <mergeCell ref="B137:P137"/>
    <mergeCell ref="B144:P144"/>
    <mergeCell ref="B153:P153"/>
    <mergeCell ref="B158:P158"/>
    <mergeCell ref="B160:P160"/>
    <mergeCell ref="B163:P163"/>
    <mergeCell ref="B5:B6"/>
    <mergeCell ref="B107:B108"/>
    <mergeCell ref="B135:B136"/>
    <mergeCell ref="C5:C6"/>
    <mergeCell ref="C63:C64"/>
    <mergeCell ref="C75:C76"/>
    <mergeCell ref="C85:C86"/>
    <mergeCell ref="C87:C88"/>
    <mergeCell ref="C89:C90"/>
    <mergeCell ref="C94:C95"/>
    <mergeCell ref="C96:C97"/>
    <mergeCell ref="C98:C99"/>
    <mergeCell ref="C107:C108"/>
    <mergeCell ref="C135:C136"/>
    <mergeCell ref="D5:D6"/>
    <mergeCell ref="D107:D108"/>
    <mergeCell ref="D135:D136"/>
    <mergeCell ref="E5:E6"/>
    <mergeCell ref="E17:E18"/>
    <mergeCell ref="E29:E30"/>
    <mergeCell ref="E41:E42"/>
    <mergeCell ref="E53:E54"/>
    <mergeCell ref="E63:E64"/>
    <mergeCell ref="E66:E67"/>
    <mergeCell ref="E75:E76"/>
    <mergeCell ref="E78:E79"/>
    <mergeCell ref="E85:E86"/>
    <mergeCell ref="E87:E88"/>
    <mergeCell ref="E89:E90"/>
    <mergeCell ref="E91:E92"/>
    <mergeCell ref="E94:E95"/>
    <mergeCell ref="E96:E97"/>
    <mergeCell ref="E98:E99"/>
    <mergeCell ref="E103:E104"/>
    <mergeCell ref="E107:E108"/>
    <mergeCell ref="E135:E136"/>
    <mergeCell ref="F5:F6"/>
    <mergeCell ref="F17:F18"/>
    <mergeCell ref="F29:F30"/>
    <mergeCell ref="F41:F42"/>
    <mergeCell ref="F53:F54"/>
    <mergeCell ref="F63:F64"/>
    <mergeCell ref="F66:F67"/>
    <mergeCell ref="F75:F76"/>
    <mergeCell ref="F78:F79"/>
    <mergeCell ref="F85:F86"/>
    <mergeCell ref="F87:F88"/>
    <mergeCell ref="F89:F90"/>
    <mergeCell ref="F91:F92"/>
    <mergeCell ref="F94:F95"/>
    <mergeCell ref="F96:F97"/>
    <mergeCell ref="F98:F99"/>
    <mergeCell ref="F103:F104"/>
    <mergeCell ref="F107:F108"/>
    <mergeCell ref="F135:F136"/>
    <mergeCell ref="G63:G64"/>
    <mergeCell ref="G75:G76"/>
    <mergeCell ref="G85:G86"/>
    <mergeCell ref="G87:G88"/>
    <mergeCell ref="G89:G90"/>
    <mergeCell ref="G94:G95"/>
    <mergeCell ref="G96:G97"/>
    <mergeCell ref="G98:G99"/>
    <mergeCell ref="H63:H64"/>
    <mergeCell ref="H75:H76"/>
    <mergeCell ref="H85:H86"/>
    <mergeCell ref="H87:H88"/>
    <mergeCell ref="H89:H90"/>
    <mergeCell ref="H94:H95"/>
    <mergeCell ref="H96:H97"/>
    <mergeCell ref="H98:H99"/>
    <mergeCell ref="I63:I64"/>
    <mergeCell ref="I75:I76"/>
    <mergeCell ref="I85:I86"/>
    <mergeCell ref="I87:I88"/>
    <mergeCell ref="I89:I90"/>
    <mergeCell ref="I94:I95"/>
    <mergeCell ref="I96:I97"/>
    <mergeCell ref="I98:I99"/>
    <mergeCell ref="J63:J64"/>
    <mergeCell ref="J75:J76"/>
    <mergeCell ref="J85:J86"/>
    <mergeCell ref="J87:J88"/>
    <mergeCell ref="J89:J90"/>
    <mergeCell ref="J94:J95"/>
    <mergeCell ref="J96:J97"/>
    <mergeCell ref="J98:J99"/>
    <mergeCell ref="K5:K6"/>
    <mergeCell ref="K17:K18"/>
    <mergeCell ref="K29:K30"/>
    <mergeCell ref="K41:K42"/>
    <mergeCell ref="K53:K54"/>
    <mergeCell ref="K63:K64"/>
    <mergeCell ref="K66:K67"/>
    <mergeCell ref="K75:K76"/>
    <mergeCell ref="K78:K79"/>
    <mergeCell ref="K85:K86"/>
    <mergeCell ref="K87:K88"/>
    <mergeCell ref="K89:K90"/>
    <mergeCell ref="K91:K92"/>
    <mergeCell ref="K94:K95"/>
    <mergeCell ref="K96:K97"/>
    <mergeCell ref="K98:K99"/>
    <mergeCell ref="K103:K104"/>
    <mergeCell ref="K107:K108"/>
    <mergeCell ref="K135:K136"/>
    <mergeCell ref="L17:L18"/>
    <mergeCell ref="L29:L30"/>
    <mergeCell ref="L41:L42"/>
    <mergeCell ref="L53:L54"/>
    <mergeCell ref="L63:L64"/>
    <mergeCell ref="L66:L67"/>
    <mergeCell ref="L75:L76"/>
    <mergeCell ref="L78:L79"/>
    <mergeCell ref="L85:L86"/>
    <mergeCell ref="L87:L88"/>
    <mergeCell ref="L89:L90"/>
    <mergeCell ref="L91:L92"/>
    <mergeCell ref="L94:L95"/>
    <mergeCell ref="L96:L97"/>
    <mergeCell ref="L98:L99"/>
    <mergeCell ref="L103:L104"/>
    <mergeCell ref="M17:M18"/>
    <mergeCell ref="M29:M30"/>
    <mergeCell ref="M41:M42"/>
    <mergeCell ref="M53:M54"/>
    <mergeCell ref="M63:M64"/>
    <mergeCell ref="M66:M67"/>
    <mergeCell ref="M75:M76"/>
    <mergeCell ref="M78:M79"/>
    <mergeCell ref="M85:M86"/>
    <mergeCell ref="M87:M88"/>
    <mergeCell ref="M89:M90"/>
    <mergeCell ref="M91:M92"/>
    <mergeCell ref="M94:M95"/>
    <mergeCell ref="M96:M97"/>
    <mergeCell ref="M98:M99"/>
    <mergeCell ref="M103:M104"/>
    <mergeCell ref="N17:N18"/>
    <mergeCell ref="N29:N30"/>
    <mergeCell ref="N41:N42"/>
    <mergeCell ref="N53:N54"/>
    <mergeCell ref="N63:N64"/>
    <mergeCell ref="N66:N67"/>
    <mergeCell ref="N75:N76"/>
    <mergeCell ref="N78:N79"/>
    <mergeCell ref="N85:N86"/>
    <mergeCell ref="N87:N88"/>
    <mergeCell ref="N89:N90"/>
    <mergeCell ref="N91:N92"/>
    <mergeCell ref="N94:N95"/>
    <mergeCell ref="N96:N97"/>
    <mergeCell ref="N98:N99"/>
    <mergeCell ref="N103:N104"/>
    <mergeCell ref="O17:O18"/>
    <mergeCell ref="O29:O30"/>
    <mergeCell ref="O41:O42"/>
    <mergeCell ref="O53:O54"/>
    <mergeCell ref="O63:O64"/>
    <mergeCell ref="O66:O67"/>
    <mergeCell ref="O75:O76"/>
    <mergeCell ref="O78:O79"/>
    <mergeCell ref="O85:O86"/>
    <mergeCell ref="O87:O88"/>
    <mergeCell ref="O89:O90"/>
    <mergeCell ref="O91:O92"/>
    <mergeCell ref="O94:O95"/>
    <mergeCell ref="O96:O97"/>
    <mergeCell ref="O98:O99"/>
    <mergeCell ref="O103:O104"/>
    <mergeCell ref="P5:P6"/>
    <mergeCell ref="P107:P108"/>
    <mergeCell ref="P135:P136"/>
  </mergeCells>
  <pageMargins left="0.7" right="0.7" top="0.75" bottom="0.75" header="0.3" footer="0.3"/>
  <pageSetup paperSize="9" scale="63" orientation="portrait"/>
  <headerFooter/>
  <rowBreaks count="2" manualBreakCount="2">
    <brk id="54" max="15" man="1"/>
    <brk id="11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kertesz</dc:creator>
  <cp:lastModifiedBy>kertesz</cp:lastModifiedBy>
  <dcterms:created xsi:type="dcterms:W3CDTF">2022-06-03T05:54:00Z</dcterms:created>
  <dcterms:modified xsi:type="dcterms:W3CDTF">2023-07-11T09:04:19Z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7A398BA61C7F4F8CB2A445430A1A3E3C</vt:lpwstr>
  </property>
  <property fmtid="{D5CDD505-2E9C-101B-9397-08002B2CF9AE}" pid="3" name="KSOProductBuildVer">
    <vt:lpwstr>2057-11.2.0.11537</vt:lpwstr>
  </property>
</Properties>
</file>